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5 - Templates\Parental Leave\"/>
    </mc:Choice>
  </mc:AlternateContent>
  <workbookProtection workbookAlgorithmName="SHA-512" workbookHashValue="DBtEKHQTqWUYl0mFNeyQDQVphOwF7zqJm3EEAEZMsfzc9ohSQvO0O2rkDL2PJnU7UuuBzHS47MKyHDHwqwaGnw==" workbookSaltValue="LVsS2uI0Sw/FR9kJdu75Eg==" workbookSpinCount="100000" lockStructure="1"/>
  <bookViews>
    <workbookView xWindow="0" yWindow="0" windowWidth="20160" windowHeight="11000" activeTab="1"/>
  </bookViews>
  <sheets>
    <sheet name="Maternity curtailment notice" sheetId="3" r:id="rId1"/>
    <sheet name="Notice of entitlement - Part A" sheetId="1" r:id="rId2"/>
    <sheet name="Notice of entitlement - Part B" sheetId="2" r:id="rId3"/>
    <sheet name="Notice to book leave" sheetId="4" r:id="rId4"/>
    <sheet name="ShPP form for payroll" sheetId="5" r:id="rId5"/>
    <sheet name="Hidden Calcs" sheetId="6" state="hidden" r:id="rId6"/>
  </sheets>
  <definedNames>
    <definedName name="_xlnm.Print_Area" localSheetId="0">'Maternity curtailment notice'!$A$1:$J$34</definedName>
    <definedName name="_xlnm.Print_Area" localSheetId="3">'Notice to book leave'!$B$2:$E$57</definedName>
    <definedName name="workweeklist">'Hidden Calcs'!$D$1:$D$7</definedName>
  </definedNames>
  <calcPr calcId="162913"/>
</workbook>
</file>

<file path=xl/calcChain.xml><?xml version="1.0" encoding="utf-8"?>
<calcChain xmlns="http://schemas.openxmlformats.org/spreadsheetml/2006/main">
  <c r="D14" i="5" l="1"/>
  <c r="B13" i="1"/>
  <c r="B1" i="6" l="1"/>
  <c r="B3" i="6" s="1"/>
  <c r="B6" i="6" s="1"/>
  <c r="B7" i="6" s="1"/>
  <c r="B8" i="6" s="1"/>
  <c r="B5" i="6"/>
  <c r="A5" i="6"/>
  <c r="B2" i="6"/>
  <c r="A8" i="6" l="1"/>
  <c r="AB35" i="5"/>
  <c r="AB36" i="5"/>
  <c r="AB34" i="5"/>
  <c r="AB37" i="5" s="1"/>
  <c r="AB30" i="5"/>
  <c r="AB31" i="5"/>
  <c r="AB29" i="5"/>
  <c r="AB32" i="5" s="1"/>
  <c r="AB25" i="5"/>
  <c r="AB26" i="5"/>
  <c r="AB24" i="5"/>
  <c r="C8" i="5"/>
  <c r="O8" i="5"/>
  <c r="AB27" i="5" l="1"/>
  <c r="AB39" i="5" s="1"/>
  <c r="E14" i="5"/>
  <c r="F14" i="5" s="1"/>
  <c r="G14" i="5" s="1"/>
  <c r="H14" i="5" s="1"/>
  <c r="I14" i="5" s="1"/>
  <c r="J14" i="5" s="1"/>
  <c r="K14" i="5" s="1"/>
  <c r="L14" i="5" s="1"/>
  <c r="M14" i="5" s="1"/>
  <c r="N14" i="5" s="1"/>
  <c r="O14" i="5" s="1"/>
  <c r="P14" i="5" s="1"/>
  <c r="Q14" i="5" s="1"/>
  <c r="R14" i="5" s="1"/>
  <c r="S14" i="5" s="1"/>
  <c r="T14" i="5" s="1"/>
  <c r="U14" i="5" s="1"/>
  <c r="V14" i="5" s="1"/>
  <c r="W14" i="5" s="1"/>
  <c r="X14" i="5" s="1"/>
  <c r="Y14" i="5" s="1"/>
  <c r="Z14" i="5" s="1"/>
  <c r="AA14" i="5" s="1"/>
  <c r="AB14" i="5" s="1"/>
  <c r="AC14" i="5" s="1"/>
  <c r="AD14" i="5" s="1"/>
  <c r="AE14" i="5" s="1"/>
  <c r="AF14" i="5" s="1"/>
  <c r="AG14" i="5" s="1"/>
  <c r="AH14" i="5" s="1"/>
  <c r="AI14" i="5" s="1"/>
  <c r="AJ14" i="5" s="1"/>
  <c r="AK14" i="5" s="1"/>
  <c r="AL14" i="5" s="1"/>
  <c r="AM14" i="5" s="1"/>
  <c r="AN14" i="5" s="1"/>
  <c r="AO14" i="5" s="1"/>
  <c r="AP14" i="5" s="1"/>
  <c r="AQ14" i="5" s="1"/>
  <c r="AR14" i="5" s="1"/>
  <c r="AS14" i="5" s="1"/>
  <c r="AT14" i="5" s="1"/>
  <c r="AU14" i="5" s="1"/>
  <c r="AV14" i="5" s="1"/>
  <c r="AW14" i="5" s="1"/>
  <c r="AX14" i="5" s="1"/>
  <c r="AY14" i="5" s="1"/>
  <c r="AZ14" i="5" s="1"/>
  <c r="BA14" i="5" s="1"/>
  <c r="BB14" i="5" s="1"/>
  <c r="D51" i="4"/>
  <c r="D39" i="4"/>
  <c r="C25" i="4"/>
  <c r="C21" i="4"/>
  <c r="BC14" i="5" l="1"/>
  <c r="BB18" i="5" s="1"/>
  <c r="D16" i="5"/>
  <c r="D54" i="4"/>
  <c r="H14" i="1"/>
  <c r="J10" i="1"/>
  <c r="J11" i="1" s="1"/>
  <c r="C11" i="1" s="1"/>
  <c r="I15" i="3"/>
  <c r="BB20" i="5" l="1"/>
  <c r="BB16" i="5"/>
  <c r="BD14" i="5"/>
  <c r="BC21" i="5" s="1"/>
  <c r="BB19" i="5"/>
  <c r="BB21" i="5"/>
  <c r="BB17" i="5"/>
  <c r="BB15" i="5"/>
  <c r="D21" i="5"/>
  <c r="D18" i="5"/>
  <c r="D17" i="5"/>
  <c r="D20" i="5"/>
  <c r="D19" i="5"/>
  <c r="C12" i="4"/>
  <c r="E11" i="4"/>
  <c r="BC15" i="5" l="1"/>
  <c r="BC17" i="5"/>
  <c r="BC19" i="5"/>
  <c r="BC20" i="5"/>
  <c r="BD19" i="5"/>
  <c r="BD18" i="5"/>
  <c r="BD21" i="5"/>
  <c r="BD15" i="5"/>
  <c r="BD16" i="5"/>
  <c r="BD20" i="5"/>
  <c r="BD17" i="5"/>
  <c r="BC18" i="5"/>
  <c r="BC16" i="5"/>
  <c r="E16" i="5"/>
  <c r="F19" i="5"/>
  <c r="E19" i="5"/>
  <c r="E18" i="5"/>
  <c r="E21" i="5"/>
  <c r="E20" i="5"/>
  <c r="E17" i="5"/>
  <c r="B30" i="1"/>
  <c r="G9" i="1"/>
  <c r="F18" i="5" l="1"/>
  <c r="F20" i="5"/>
  <c r="F17" i="5"/>
  <c r="F21" i="5"/>
  <c r="G20" i="5"/>
  <c r="F16" i="5"/>
  <c r="E12" i="4"/>
  <c r="G21" i="5" l="1"/>
  <c r="G16" i="5"/>
  <c r="G18" i="5"/>
  <c r="G19" i="5"/>
  <c r="G17" i="5"/>
  <c r="H17" i="5"/>
  <c r="D15" i="5"/>
  <c r="F15" i="5"/>
  <c r="G15" i="5"/>
  <c r="E15" i="5"/>
  <c r="B7" i="2"/>
  <c r="G15" i="3"/>
  <c r="F12" i="1"/>
  <c r="H16" i="5" l="1"/>
  <c r="H18" i="5"/>
  <c r="H21" i="5"/>
  <c r="H20" i="5"/>
  <c r="I20" i="5"/>
  <c r="H15" i="5"/>
  <c r="H19" i="5"/>
  <c r="B15" i="2"/>
  <c r="I17" i="5" l="1"/>
  <c r="I19" i="5"/>
  <c r="I16" i="5"/>
  <c r="I21" i="5"/>
  <c r="J20" i="5"/>
  <c r="I15" i="5"/>
  <c r="I18" i="5"/>
  <c r="I21" i="1"/>
  <c r="C21" i="1" s="1"/>
  <c r="E14" i="4" s="1"/>
  <c r="C10" i="5" s="1"/>
  <c r="I23" i="1"/>
  <c r="I19" i="1"/>
  <c r="E13" i="4"/>
  <c r="C9" i="5" s="1"/>
  <c r="J21" i="5" l="1"/>
  <c r="J18" i="5"/>
  <c r="J15" i="5"/>
  <c r="J16" i="5"/>
  <c r="K16" i="5"/>
  <c r="J17" i="5"/>
  <c r="J19" i="5"/>
  <c r="C19" i="1"/>
  <c r="C14" i="4" s="1"/>
  <c r="C23" i="1"/>
  <c r="C25" i="1" s="1"/>
  <c r="K19" i="5" l="1"/>
  <c r="L16" i="5"/>
  <c r="K21" i="5"/>
  <c r="K20" i="5"/>
  <c r="K15" i="5"/>
  <c r="K17" i="5"/>
  <c r="K18" i="5"/>
  <c r="D55" i="4"/>
  <c r="O9" i="5"/>
  <c r="E15" i="4"/>
  <c r="O10" i="5" s="1"/>
  <c r="L19" i="5" l="1"/>
  <c r="L21" i="5"/>
  <c r="L17" i="5"/>
  <c r="L15" i="5"/>
  <c r="L18" i="5"/>
  <c r="L20" i="5"/>
  <c r="M16" i="5"/>
  <c r="M21" i="5" l="1"/>
  <c r="N21" i="5"/>
  <c r="M20" i="5"/>
  <c r="M15" i="5"/>
  <c r="M19" i="5"/>
  <c r="M17" i="5"/>
  <c r="M18" i="5"/>
  <c r="N18" i="5" l="1"/>
  <c r="N19" i="5"/>
  <c r="N16" i="5"/>
  <c r="N15" i="5"/>
  <c r="N20" i="5"/>
  <c r="O20" i="5"/>
  <c r="N17" i="5"/>
  <c r="O16" i="5" l="1"/>
  <c r="O19" i="5"/>
  <c r="O18" i="5"/>
  <c r="O21" i="5"/>
  <c r="O17" i="5"/>
  <c r="P19" i="5"/>
  <c r="O15" i="5"/>
  <c r="P17" i="5" l="1"/>
  <c r="Q19" i="5"/>
  <c r="P16" i="5"/>
  <c r="P21" i="5"/>
  <c r="P15" i="5"/>
  <c r="P20" i="5"/>
  <c r="P18" i="5"/>
  <c r="Q16" i="5" l="1"/>
  <c r="Q15" i="5"/>
  <c r="Q18" i="5"/>
  <c r="Q21" i="5"/>
  <c r="Q17" i="5"/>
  <c r="R21" i="5"/>
  <c r="Q20" i="5"/>
  <c r="R16" i="5" l="1"/>
  <c r="R17" i="5"/>
  <c r="R15" i="5"/>
  <c r="R18" i="5"/>
  <c r="R19" i="5"/>
  <c r="R20" i="5"/>
  <c r="S17" i="5" l="1"/>
  <c r="T20" i="5"/>
  <c r="S16" i="5"/>
  <c r="S19" i="5"/>
  <c r="S18" i="5"/>
  <c r="S15" i="5"/>
  <c r="S21" i="5"/>
  <c r="S20" i="5"/>
  <c r="T15" i="5" l="1"/>
  <c r="T21" i="5"/>
  <c r="T16" i="5"/>
  <c r="T18" i="5"/>
  <c r="T19" i="5"/>
  <c r="T17" i="5"/>
  <c r="U18" i="5"/>
  <c r="U21" i="5" l="1"/>
  <c r="U19" i="5"/>
  <c r="V18" i="5"/>
  <c r="U16" i="5"/>
  <c r="U15" i="5"/>
  <c r="U20" i="5"/>
  <c r="U17" i="5"/>
  <c r="V15" i="5" l="1"/>
  <c r="V17" i="5"/>
  <c r="V21" i="5"/>
  <c r="V19" i="5"/>
  <c r="V20" i="5"/>
  <c r="W21" i="5"/>
  <c r="V16" i="5"/>
  <c r="W16" i="5" l="1"/>
  <c r="W17" i="5"/>
  <c r="W20" i="5"/>
  <c r="W18" i="5"/>
  <c r="W15" i="5"/>
  <c r="W19" i="5"/>
  <c r="X20" i="5"/>
  <c r="X16" i="5" l="1"/>
  <c r="X21" i="5"/>
  <c r="X17" i="5"/>
  <c r="X15" i="5"/>
  <c r="X18" i="5"/>
  <c r="X19" i="5"/>
  <c r="Y18" i="5" l="1"/>
  <c r="Y20" i="5"/>
  <c r="Y15" i="5"/>
  <c r="Y21" i="5"/>
  <c r="Y16" i="5"/>
  <c r="Y19" i="5"/>
  <c r="Y17" i="5"/>
  <c r="Z17" i="5" l="1"/>
  <c r="Z18" i="5"/>
  <c r="Z15" i="5"/>
  <c r="Z16" i="5"/>
  <c r="Z20" i="5"/>
  <c r="Z21" i="5"/>
  <c r="Z19" i="5"/>
  <c r="AA16" i="5" l="1"/>
  <c r="AA18" i="5"/>
  <c r="AA17" i="5"/>
  <c r="AA19" i="5"/>
  <c r="AA21" i="5"/>
  <c r="AA20" i="5"/>
  <c r="AB15" i="5"/>
  <c r="AA15" i="5"/>
  <c r="AB18" i="5" l="1"/>
  <c r="AB20" i="5"/>
  <c r="AB21" i="5"/>
  <c r="AB17" i="5"/>
  <c r="AB16" i="5"/>
  <c r="AB19" i="5"/>
  <c r="AC21" i="5"/>
  <c r="AC20" i="5" l="1"/>
  <c r="AC18" i="5"/>
  <c r="AC15" i="5"/>
  <c r="AC19" i="5"/>
  <c r="AC17" i="5"/>
  <c r="AC16" i="5"/>
  <c r="AD21" i="5"/>
  <c r="AD16" i="5" l="1"/>
  <c r="AD17" i="5"/>
  <c r="AD18" i="5"/>
  <c r="AD19" i="5"/>
  <c r="AD20" i="5"/>
  <c r="AE17" i="5"/>
  <c r="AD15" i="5"/>
  <c r="AE19" i="5" l="1"/>
  <c r="AE16" i="5"/>
  <c r="AE18" i="5"/>
  <c r="AF20" i="5"/>
  <c r="AE21" i="5"/>
  <c r="AE20" i="5"/>
  <c r="AE15" i="5"/>
  <c r="AF15" i="5" l="1"/>
  <c r="AF19" i="5"/>
  <c r="AF21" i="5"/>
  <c r="AG20" i="5"/>
  <c r="AF16" i="5"/>
  <c r="AF17" i="5"/>
  <c r="AF18" i="5"/>
  <c r="AG15" i="5" l="1"/>
  <c r="AG21" i="5"/>
  <c r="AG17" i="5"/>
  <c r="AG18" i="5"/>
  <c r="AH16" i="5"/>
  <c r="AG19" i="5"/>
  <c r="AG16" i="5"/>
  <c r="AH17" i="5" l="1"/>
  <c r="AH21" i="5"/>
  <c r="AH19" i="5"/>
  <c r="AH20" i="5"/>
  <c r="AH15" i="5"/>
  <c r="AH18" i="5"/>
  <c r="AI17" i="5" l="1"/>
  <c r="AJ15" i="5"/>
  <c r="AI19" i="5"/>
  <c r="AI16" i="5"/>
  <c r="AI21" i="5"/>
  <c r="AI20" i="5"/>
  <c r="AI15" i="5"/>
  <c r="AI18" i="5"/>
  <c r="AJ17" i="5" l="1"/>
  <c r="AJ21" i="5"/>
  <c r="AJ20" i="5"/>
  <c r="AJ18" i="5"/>
  <c r="AJ19" i="5"/>
  <c r="AJ16" i="5"/>
  <c r="AK16" i="5"/>
  <c r="AK21" i="5" l="1"/>
  <c r="AK18" i="5"/>
  <c r="AK19" i="5"/>
  <c r="AK15" i="5"/>
  <c r="AK17" i="5"/>
  <c r="AL15" i="5"/>
  <c r="AK20" i="5"/>
  <c r="AL16" i="5" l="1"/>
  <c r="AL18" i="5"/>
  <c r="AL17" i="5"/>
  <c r="AL21" i="5"/>
  <c r="AL19" i="5"/>
  <c r="AL20" i="5"/>
  <c r="AM20" i="5"/>
  <c r="AM16" i="5" l="1"/>
  <c r="AM21" i="5"/>
  <c r="AM15" i="5"/>
  <c r="AM19" i="5"/>
  <c r="AM18" i="5"/>
  <c r="AM17" i="5"/>
  <c r="AN21" i="5"/>
  <c r="AN18" i="5" l="1"/>
  <c r="AN19" i="5"/>
  <c r="AN15" i="5"/>
  <c r="AN20" i="5"/>
  <c r="AN16" i="5"/>
  <c r="AO21" i="5"/>
  <c r="AN17" i="5"/>
  <c r="AO19" i="5" l="1"/>
  <c r="AO17" i="5"/>
  <c r="AO15" i="5"/>
  <c r="AO16" i="5"/>
  <c r="AO20" i="5"/>
  <c r="AO18" i="5"/>
  <c r="AP21" i="5"/>
  <c r="AP15" i="5" l="1"/>
  <c r="AP16" i="5"/>
  <c r="AP17" i="5"/>
  <c r="AP20" i="5"/>
  <c r="AP19" i="5"/>
  <c r="AP18" i="5"/>
  <c r="AQ17" i="5"/>
  <c r="AQ18" i="5" l="1"/>
  <c r="AQ21" i="5"/>
  <c r="AQ15" i="5"/>
  <c r="AQ19" i="5"/>
  <c r="AQ16" i="5"/>
  <c r="AR15" i="5"/>
  <c r="AQ20" i="5"/>
  <c r="AR20" i="5" l="1"/>
  <c r="AS21" i="5"/>
  <c r="AR17" i="5"/>
  <c r="AR18" i="5"/>
  <c r="AR16" i="5"/>
  <c r="AR21" i="5"/>
  <c r="AR19" i="5"/>
  <c r="AS20" i="5" l="1"/>
  <c r="AS19" i="5"/>
  <c r="AS15" i="5"/>
  <c r="AS18" i="5"/>
  <c r="AS17" i="5"/>
  <c r="AS16" i="5"/>
  <c r="AT15" i="5" l="1"/>
  <c r="AU15" i="5"/>
  <c r="AT21" i="5"/>
  <c r="AT20" i="5"/>
  <c r="AT19" i="5"/>
  <c r="AT17" i="5"/>
  <c r="AT16" i="5"/>
  <c r="AT18" i="5"/>
  <c r="AU16" i="5" l="1"/>
  <c r="AU17" i="5"/>
  <c r="AU18" i="5"/>
  <c r="AU19" i="5"/>
  <c r="AV18" i="5"/>
  <c r="AU21" i="5"/>
  <c r="AU20" i="5"/>
  <c r="AV16" i="5" l="1"/>
  <c r="AV20" i="5"/>
  <c r="AV19" i="5"/>
  <c r="AV17" i="5"/>
  <c r="AV21" i="5"/>
  <c r="AV15" i="5"/>
  <c r="AW20" i="5"/>
  <c r="AW19" i="5" l="1"/>
  <c r="AW15" i="5"/>
  <c r="AW18" i="5"/>
  <c r="AW21" i="5"/>
  <c r="AW16" i="5"/>
  <c r="AW17" i="5"/>
  <c r="AX21" i="5"/>
  <c r="AX16" i="5" l="1"/>
  <c r="AX17" i="5"/>
  <c r="AX15" i="5"/>
  <c r="AX20" i="5"/>
  <c r="AX18" i="5"/>
  <c r="AX19" i="5"/>
  <c r="AY17" i="5"/>
  <c r="AY15" i="5"/>
  <c r="AY21" i="5" l="1"/>
  <c r="AY18" i="5"/>
  <c r="AY20" i="5"/>
  <c r="AY19" i="5"/>
  <c r="AY16" i="5"/>
  <c r="BA17" i="5"/>
  <c r="AZ16" i="5"/>
  <c r="AZ17" i="5"/>
  <c r="AZ20" i="5"/>
  <c r="AZ19" i="5"/>
  <c r="AZ21" i="5"/>
  <c r="AZ18" i="5"/>
  <c r="AZ15" i="5"/>
  <c r="BA16" i="5" l="1"/>
  <c r="BA20" i="5"/>
  <c r="BA21" i="5"/>
  <c r="BA19" i="5"/>
  <c r="BA18" i="5"/>
  <c r="BA15" i="5"/>
</calcChain>
</file>

<file path=xl/sharedStrings.xml><?xml version="1.0" encoding="utf-8"?>
<sst xmlns="http://schemas.openxmlformats.org/spreadsheetml/2006/main" count="229" uniqueCount="152">
  <si>
    <t>NOTICE OF ENTITLEMENT AND INTENTION TO TAKE SHARED PARENTAL LEAVE</t>
  </si>
  <si>
    <t>Total amount of maternity leave in weeks:</t>
  </si>
  <si>
    <t>weeks</t>
  </si>
  <si>
    <t>My name:</t>
  </si>
  <si>
    <t>My child's expected week of birth:</t>
  </si>
  <si>
    <t>Date:</t>
  </si>
  <si>
    <t xml:space="preserve">I confirm that: </t>
  </si>
  <si>
    <t>Yes</t>
  </si>
  <si>
    <t>No</t>
  </si>
  <si>
    <t xml:space="preserve"> --Select--</t>
  </si>
  <si>
    <t>I confirm that:</t>
  </si>
  <si>
    <t>Signature:</t>
  </si>
  <si>
    <t xml:space="preserve"> *Select 'Yes' or 'No' from the dropdown menu</t>
  </si>
  <si>
    <t>Comments:</t>
  </si>
  <si>
    <t>Date of service required to qualify for the scheme:</t>
  </si>
  <si>
    <t>Did you start employment with the University on or before the date stated on the left (cell C10)?</t>
  </si>
  <si>
    <r>
      <rPr>
        <b/>
        <sz val="11"/>
        <color theme="1"/>
        <rFont val="Calibri"/>
        <family val="2"/>
        <scheme val="minor"/>
      </rPr>
      <t xml:space="preserve">(i) </t>
    </r>
    <r>
      <rPr>
        <sz val="11"/>
        <color theme="1"/>
        <rFont val="Calibri"/>
        <family val="2"/>
        <scheme val="minor"/>
      </rPr>
      <t xml:space="preserve">I am the child’s father and / or the partner of the mother of the child; </t>
    </r>
  </si>
  <si>
    <r>
      <rPr>
        <b/>
        <sz val="11"/>
        <color theme="1"/>
        <rFont val="Calibri"/>
        <family val="2"/>
        <scheme val="minor"/>
      </rPr>
      <t xml:space="preserve">(iv) </t>
    </r>
    <r>
      <rPr>
        <sz val="11"/>
        <color theme="1"/>
        <rFont val="Calibri"/>
        <family val="2"/>
        <scheme val="minor"/>
      </rPr>
      <t>I consent to you processing the information contained in this declaration for the purposes of my partner’s application for Shared Parental Leave.</t>
    </r>
  </si>
  <si>
    <t xml:space="preserve">The start and end dates of (planned) maternity leave: </t>
  </si>
  <si>
    <t>Are you the mother?</t>
  </si>
  <si>
    <r>
      <rPr>
        <b/>
        <sz val="11"/>
        <color theme="1"/>
        <rFont val="Calibri"/>
        <family val="2"/>
        <scheme val="minor"/>
      </rPr>
      <t xml:space="preserve">(iii) </t>
    </r>
    <r>
      <rPr>
        <sz val="11"/>
        <color theme="1"/>
        <rFont val="Calibri"/>
        <family val="2"/>
        <scheme val="minor"/>
      </rPr>
      <t xml:space="preserve">I consent to my partner taking the amount of leave set out in Part A of this notice; </t>
    </r>
  </si>
  <si>
    <t>Click here to go to 'Notice of entitlement'.</t>
  </si>
  <si>
    <t>Department:</t>
  </si>
  <si>
    <t>Name:</t>
  </si>
  <si>
    <t>DECLARATION</t>
  </si>
  <si>
    <t>Date on which your maternity leave will end, ie the date of your maternity curtailment:</t>
  </si>
  <si>
    <t>MATERNITY LEAVE CURTAILMENT NOTICE</t>
  </si>
  <si>
    <r>
      <rPr>
        <b/>
        <sz val="11"/>
        <color theme="1"/>
        <rFont val="Calibri"/>
        <family val="2"/>
        <scheme val="minor"/>
      </rPr>
      <t xml:space="preserve">(ii) </t>
    </r>
    <r>
      <rPr>
        <sz val="11"/>
        <color theme="1"/>
        <rFont val="Calibri"/>
        <family val="2"/>
        <scheme val="minor"/>
      </rPr>
      <t xml:space="preserve">I have the main responsibility for the care of my child with the child’s father/my partner; </t>
    </r>
  </si>
  <si>
    <r>
      <rPr>
        <b/>
        <sz val="11"/>
        <color theme="1"/>
        <rFont val="Calibri"/>
        <family val="2"/>
        <scheme val="minor"/>
      </rPr>
      <t xml:space="preserve">(vi) </t>
    </r>
    <r>
      <rPr>
        <sz val="11"/>
        <color theme="1"/>
        <rFont val="Calibri"/>
        <family val="2"/>
        <scheme val="minor"/>
      </rPr>
      <t xml:space="preserve">the information given in this notice is accurate; and </t>
    </r>
  </si>
  <si>
    <t>OR</t>
  </si>
  <si>
    <t>You can work out the end date of your maternity leave based on the number of weeks you wish to take as maternity leave by filling in the details next to the grey boxes below:</t>
  </si>
  <si>
    <t>I wish my maternity leave to end on:</t>
  </si>
  <si>
    <t>Please print and then sign and date this form</t>
  </si>
  <si>
    <r>
      <t>Please fill in</t>
    </r>
    <r>
      <rPr>
        <b/>
        <i/>
        <u/>
        <sz val="11"/>
        <color theme="1"/>
        <rFont val="Calibri"/>
        <family val="2"/>
        <scheme val="minor"/>
      </rPr>
      <t>all</t>
    </r>
    <r>
      <rPr>
        <i/>
        <sz val="11"/>
        <color theme="1"/>
        <rFont val="Calibri"/>
        <family val="2"/>
        <scheme val="minor"/>
      </rPr>
      <t>the blank, white cells below.</t>
    </r>
  </si>
  <si>
    <t>Click here to go to Part B to be filled in by the second parent.</t>
  </si>
  <si>
    <t>Start date of SPL</t>
  </si>
  <si>
    <t>End date of SPL</t>
  </si>
  <si>
    <t xml:space="preserve"> -- Select -- </t>
  </si>
  <si>
    <t>Amount of SPL to be taken</t>
  </si>
  <si>
    <t>Block 1</t>
  </si>
  <si>
    <t>Block 2</t>
  </si>
  <si>
    <t>Block 3</t>
  </si>
  <si>
    <t>Total amount of SPL available between the parents:</t>
  </si>
  <si>
    <r>
      <t xml:space="preserve">Qualifying week:                                </t>
    </r>
    <r>
      <rPr>
        <i/>
        <sz val="10"/>
        <color theme="1"/>
        <rFont val="Calibri"/>
        <family val="2"/>
        <scheme val="minor"/>
      </rPr>
      <t>(specify the Sunday at the start of that week)</t>
    </r>
  </si>
  <si>
    <t>Length of service at the end of Qualifying week:</t>
  </si>
  <si>
    <t>The 'End date' of maternity leave above should match the date stated in the maternity curtailment notice.</t>
  </si>
  <si>
    <r>
      <rPr>
        <b/>
        <sz val="11"/>
        <color theme="1"/>
        <rFont val="Calibri"/>
        <family val="2"/>
        <scheme val="minor"/>
      </rPr>
      <t xml:space="preserve">(iii) </t>
    </r>
    <r>
      <rPr>
        <sz val="11"/>
        <color theme="1"/>
        <rFont val="Calibri"/>
        <family val="2"/>
        <scheme val="minor"/>
      </rPr>
      <t xml:space="preserve">I have given the 'Maternity Leave Curtailment Notice', OR I have returned to work from my maternity leave. The 'End date' of my maternity leave above matches the date stated in my Maternity Leave Curtailment Notice OR is the date on which my maternity leave ended; </t>
    </r>
  </si>
  <si>
    <r>
      <rPr>
        <b/>
        <sz val="11"/>
        <color theme="1"/>
        <rFont val="Calibri"/>
        <family val="2"/>
        <scheme val="minor"/>
      </rPr>
      <t>(i)</t>
    </r>
    <r>
      <rPr>
        <sz val="11"/>
        <color theme="1"/>
        <rFont val="Calibri"/>
        <family val="2"/>
        <scheme val="minor"/>
      </rPr>
      <t xml:space="preserve"> I satisfy the eligibility criteria for SPL; </t>
    </r>
  </si>
  <si>
    <r>
      <rPr>
        <b/>
        <sz val="11"/>
        <color theme="1"/>
        <rFont val="Calibri"/>
        <family val="2"/>
        <scheme val="minor"/>
      </rPr>
      <t xml:space="preserve">(ii) </t>
    </r>
    <r>
      <rPr>
        <sz val="11"/>
        <color theme="1"/>
        <rFont val="Calibri"/>
        <family val="2"/>
        <scheme val="minor"/>
      </rPr>
      <t xml:space="preserve">I have the main responsibility for the care of the child with the mother and I satisfy the eligibility criteria for SPL; </t>
    </r>
  </si>
  <si>
    <r>
      <rPr>
        <b/>
        <sz val="11"/>
        <color theme="1"/>
        <rFont val="Calibri"/>
        <family val="2"/>
        <scheme val="minor"/>
      </rPr>
      <t xml:space="preserve">(iv) </t>
    </r>
    <r>
      <rPr>
        <sz val="11"/>
        <color theme="1"/>
        <rFont val="Calibri"/>
        <family val="2"/>
        <scheme val="minor"/>
      </rPr>
      <t xml:space="preserve">I am giving at least eight weeks' notice before the intended start of SPL; (v) I have provided/will provide any additional evidence requested by my department; </t>
    </r>
  </si>
  <si>
    <r>
      <rPr>
        <b/>
        <sz val="11"/>
        <color theme="1"/>
        <rFont val="Calibri"/>
        <family val="2"/>
        <scheme val="minor"/>
      </rPr>
      <t xml:space="preserve">(vii) </t>
    </r>
    <r>
      <rPr>
        <sz val="11"/>
        <color theme="1"/>
        <rFont val="Calibri"/>
        <family val="2"/>
        <scheme val="minor"/>
      </rPr>
      <t>I will inform you immediately of any changes that may impact on my or my partner's entitlement to SPL.</t>
    </r>
  </si>
  <si>
    <t>NOTICE TO BOOK A PERIOD OF SPL</t>
  </si>
  <si>
    <t>Total amount of SPL available to share (weeks)</t>
  </si>
  <si>
    <t>Total amount of ShPP available to share (weeks)</t>
  </si>
  <si>
    <t>Start date of SPL:</t>
  </si>
  <si>
    <t>End date of SPL:</t>
  </si>
  <si>
    <t>Maximum possible amount of ShPP available at full pay rate:</t>
  </si>
  <si>
    <t>Maximum possible amount of ShPP available at full pay rate (weeks):</t>
  </si>
  <si>
    <t>Maternity leave start date</t>
  </si>
  <si>
    <t>My child's due date or actual date of birth is</t>
  </si>
  <si>
    <t>Maternity leave end date</t>
  </si>
  <si>
    <t>Total amount of maternity leave used (weeks)</t>
  </si>
  <si>
    <r>
      <rPr>
        <sz val="11.5"/>
        <color theme="1"/>
        <rFont val="Calibri"/>
        <family val="2"/>
        <scheme val="minor"/>
      </rPr>
      <t>Information from your</t>
    </r>
    <r>
      <rPr>
        <b/>
        <sz val="11.5"/>
        <color theme="1"/>
        <rFont val="Calibri"/>
        <family val="2"/>
        <scheme val="minor"/>
      </rPr>
      <t xml:space="preserve"> 'Notice of Entitlement' </t>
    </r>
    <r>
      <rPr>
        <i/>
        <sz val="11.5"/>
        <color theme="1"/>
        <rFont val="Calibri"/>
        <family val="2"/>
        <scheme val="minor"/>
      </rPr>
      <t>(green cells are auto-populated from the 'Notice of entitlement' tab, but they may be overwritten, if there are changes to what was originally notified)</t>
    </r>
  </si>
  <si>
    <t xml:space="preserve">Signature: </t>
  </si>
  <si>
    <r>
      <t xml:space="preserve">Start date of maternity leave:  </t>
    </r>
    <r>
      <rPr>
        <i/>
        <sz val="9"/>
        <color theme="1"/>
        <rFont val="Calibri"/>
        <family val="2"/>
        <scheme val="minor"/>
      </rPr>
      <t>date - dd/mm/yyyy</t>
    </r>
  </si>
  <si>
    <r>
      <t xml:space="preserve">Number of weeks you wish to take as maternity leave: </t>
    </r>
    <r>
      <rPr>
        <i/>
        <sz val="10"/>
        <color theme="1"/>
        <rFont val="Calibri"/>
        <family val="2"/>
        <scheme val="minor"/>
      </rPr>
      <t>(eg 12)</t>
    </r>
  </si>
  <si>
    <t>*Subsequent to exhausting full pay</t>
  </si>
  <si>
    <t>*weeks</t>
  </si>
  <si>
    <t xml:space="preserve">  - Select 'Yes' or 'No' from the dropdown menu</t>
  </si>
  <si>
    <t xml:space="preserve"> *Only where employee has a minimum of 26 weeks' service and meets the required criteria</t>
  </si>
  <si>
    <t>Maximum possible amount of ShPP available at statutory rate only:</t>
  </si>
  <si>
    <t>Total amount of SShPP available between the parents:</t>
  </si>
  <si>
    <t>Core Personnel No.:</t>
  </si>
  <si>
    <t xml:space="preserve"> date - dd/mm/yyyy</t>
  </si>
  <si>
    <r>
      <rPr>
        <sz val="11.5"/>
        <color theme="1"/>
        <rFont val="Calibri"/>
        <family val="2"/>
        <scheme val="minor"/>
      </rPr>
      <t xml:space="preserve">My child's due date/actual date of birth: </t>
    </r>
    <r>
      <rPr>
        <i/>
        <sz val="10"/>
        <color theme="1"/>
        <rFont val="Calibri"/>
        <family val="2"/>
        <scheme val="minor"/>
      </rPr>
      <t>(specify the Sunday at the start of that week)</t>
    </r>
  </si>
  <si>
    <t>DECLARATION - PARENT 1</t>
  </si>
  <si>
    <t>DECLARATION - PARENT 2</t>
  </si>
  <si>
    <r>
      <rPr>
        <sz val="12"/>
        <color theme="1"/>
        <rFont val="Calibri"/>
        <family val="2"/>
        <scheme val="minor"/>
      </rPr>
      <t>My partner wishes to take leave in</t>
    </r>
    <r>
      <rPr>
        <b/>
        <sz val="12"/>
        <color theme="1"/>
        <rFont val="Calibri"/>
        <family val="2"/>
        <scheme val="minor"/>
      </rPr>
      <t xml:space="preserve"> discontinuous</t>
    </r>
    <r>
      <rPr>
        <sz val="12"/>
        <color theme="1"/>
        <rFont val="Calibri"/>
        <family val="2"/>
        <scheme val="minor"/>
      </rPr>
      <t xml:space="preserve"> blocks</t>
    </r>
  </si>
  <si>
    <r>
      <t xml:space="preserve">OPTION B:  </t>
    </r>
    <r>
      <rPr>
        <sz val="12"/>
        <color theme="1"/>
        <rFont val="Calibri"/>
        <family val="2"/>
        <scheme val="minor"/>
      </rPr>
      <t>I wish to take leave in</t>
    </r>
    <r>
      <rPr>
        <b/>
        <sz val="12"/>
        <color theme="1"/>
        <rFont val="Calibri"/>
        <family val="2"/>
        <scheme val="minor"/>
      </rPr>
      <t xml:space="preserve"> discontinuous</t>
    </r>
    <r>
      <rPr>
        <sz val="12"/>
        <color theme="1"/>
        <rFont val="Calibri"/>
        <family val="2"/>
        <scheme val="minor"/>
      </rPr>
      <t xml:space="preserve"> blocks</t>
    </r>
  </si>
  <si>
    <r>
      <rPr>
        <sz val="12"/>
        <color theme="1"/>
        <rFont val="Calibri"/>
        <family val="2"/>
        <scheme val="minor"/>
      </rPr>
      <t>My partner wishes to take a single,</t>
    </r>
    <r>
      <rPr>
        <b/>
        <sz val="12"/>
        <color theme="1"/>
        <rFont val="Calibri"/>
        <family val="2"/>
        <scheme val="minor"/>
      </rPr>
      <t xml:space="preserve"> continuous</t>
    </r>
    <r>
      <rPr>
        <sz val="12"/>
        <color theme="1"/>
        <rFont val="Calibri"/>
        <family val="2"/>
        <scheme val="minor"/>
      </rPr>
      <t xml:space="preserve"> block of leave</t>
    </r>
  </si>
  <si>
    <t xml:space="preserve">Total amount of SPL used: </t>
  </si>
  <si>
    <t>Balance of SPL remaining (weeks):</t>
  </si>
  <si>
    <t>Total amount of SPL taken in discontinuous blocks by Parent 1:</t>
  </si>
  <si>
    <t>Amount of SPL taken in discontinuous blocks:</t>
  </si>
  <si>
    <t>Leave</t>
  </si>
  <si>
    <t>Maternity Leave</t>
  </si>
  <si>
    <t>Employee name:</t>
  </si>
  <si>
    <t>Core Personnel No:</t>
  </si>
  <si>
    <t>Start date</t>
  </si>
  <si>
    <t>End date</t>
  </si>
  <si>
    <t>Total amount of ShPP available to share (weeks):</t>
  </si>
  <si>
    <t>Total amount of maternity leave used (weeks):</t>
  </si>
  <si>
    <t>Total amount of SPL available to share (weeks):</t>
  </si>
  <si>
    <t>Number of weeks:</t>
  </si>
  <si>
    <t>Max possible amount to be paid at the full rate of pay:</t>
  </si>
  <si>
    <t>SPL Parent 1: Block 1</t>
  </si>
  <si>
    <t>SPL Parent 2: Block 1</t>
  </si>
  <si>
    <t>ShPP to be paid at the rate of normal full pay:</t>
  </si>
  <si>
    <t>ShPP to be paid a the statutory rate of pay:</t>
  </si>
  <si>
    <t>Unpaid period of SPL:</t>
  </si>
  <si>
    <t>Department signature</t>
  </si>
  <si>
    <t>Employee signature</t>
  </si>
  <si>
    <t>Date</t>
  </si>
  <si>
    <t>ShPP Payroll Form - to be filled in by the department, together with the employee.</t>
  </si>
  <si>
    <t>Information from the 'Notice to book leave'</t>
  </si>
  <si>
    <t>Instruction for pay to payroll</t>
  </si>
  <si>
    <t>The mother must take compulsory maternity leave for two weeks immediately following the birth of the child. SPL cannot commence before this.</t>
  </si>
  <si>
    <r>
      <rPr>
        <i/>
        <sz val="11.5"/>
        <color theme="1"/>
        <rFont val="Calibri"/>
        <family val="2"/>
        <scheme val="minor"/>
      </rPr>
      <t xml:space="preserve">This form must be filled in electronically by the employee of the University (or in the case of both parents being employees, Parent 1). Please fill in </t>
    </r>
    <r>
      <rPr>
        <b/>
        <i/>
        <u/>
        <sz val="11.5"/>
        <color theme="1"/>
        <rFont val="Calibri"/>
        <family val="2"/>
        <scheme val="minor"/>
      </rPr>
      <t xml:space="preserve">all </t>
    </r>
    <r>
      <rPr>
        <i/>
        <sz val="11.5"/>
        <color theme="1"/>
        <rFont val="Calibri"/>
        <family val="2"/>
        <scheme val="minor"/>
      </rPr>
      <t>of the blank, white cells below. Cells in yellow will populate automatically once the white cells have been filled in. This form is invalid without 'Part B'.</t>
    </r>
  </si>
  <si>
    <r>
      <rPr>
        <b/>
        <i/>
        <sz val="12"/>
        <color theme="1"/>
        <rFont val="Calibri"/>
        <family val="2"/>
        <scheme val="minor"/>
      </rPr>
      <t xml:space="preserve">PART B </t>
    </r>
    <r>
      <rPr>
        <i/>
        <sz val="12"/>
        <color theme="1"/>
        <rFont val="Calibri"/>
        <family val="2"/>
        <scheme val="minor"/>
      </rPr>
      <t>- To be filled in by Parent 2, and handed in together with 'PART A'</t>
    </r>
  </si>
  <si>
    <t>PART 1</t>
  </si>
  <si>
    <t>PART 2</t>
  </si>
  <si>
    <t xml:space="preserve">OR </t>
  </si>
  <si>
    <r>
      <t>OPTION A:</t>
    </r>
    <r>
      <rPr>
        <sz val="12"/>
        <color theme="1"/>
        <rFont val="Calibri"/>
        <family val="2"/>
        <scheme val="minor"/>
      </rPr>
      <t xml:space="preserve"> I wish to take a single,</t>
    </r>
    <r>
      <rPr>
        <b/>
        <sz val="12"/>
        <color theme="1"/>
        <rFont val="Calibri"/>
        <family val="2"/>
        <scheme val="minor"/>
      </rPr>
      <t xml:space="preserve"> continuous</t>
    </r>
    <r>
      <rPr>
        <sz val="12"/>
        <color theme="1"/>
        <rFont val="Calibri"/>
        <family val="2"/>
        <scheme val="minor"/>
      </rPr>
      <t xml:space="preserve"> block of leave</t>
    </r>
  </si>
  <si>
    <t>Parent 1: Block 2</t>
  </si>
  <si>
    <t>Parent 1: Block 3</t>
  </si>
  <si>
    <t>Parent 2: Block 2</t>
  </si>
  <si>
    <t>Parent 2: Block 3</t>
  </si>
  <si>
    <t>Max Date used in calculations (do not change):</t>
  </si>
  <si>
    <t>Earliest Date Entered or Max Date:</t>
  </si>
  <si>
    <t>If no date entered return blank else return earliest date entered:</t>
  </si>
  <si>
    <t>Sunday</t>
  </si>
  <si>
    <t>Monday</t>
  </si>
  <si>
    <t>Tuesday</t>
  </si>
  <si>
    <t>Wednesday</t>
  </si>
  <si>
    <t>Thursday</t>
  </si>
  <si>
    <t>Friday</t>
  </si>
  <si>
    <t>Saturday</t>
  </si>
  <si>
    <t>Working Week starts on:</t>
  </si>
  <si>
    <t>Weekday of earliest date:</t>
  </si>
  <si>
    <t>Days to remove from earliest date:</t>
  </si>
  <si>
    <r>
      <t xml:space="preserve">SPL can only be taken in blocks of </t>
    </r>
    <r>
      <rPr>
        <b/>
        <u/>
        <sz val="11.5"/>
        <color theme="4" tint="-0.499984740745262"/>
        <rFont val="Calibri"/>
        <family val="2"/>
        <scheme val="minor"/>
      </rPr>
      <t>complete weeks</t>
    </r>
    <r>
      <rPr>
        <b/>
        <sz val="11.5"/>
        <color theme="4" tint="-0.499984740745262"/>
        <rFont val="Calibri"/>
        <family val="2"/>
        <scheme val="minor"/>
      </rPr>
      <t>.</t>
    </r>
  </si>
  <si>
    <t>I am giving this notice at least eight weeks before the intended start of Shared Parental Leave. I understand that my maternity leave will end on the date stated above and that I will not be able to revoke this notice once it has been given, unless any of the circumstances outlined in the Shared Parental Leave policy apply.</t>
  </si>
  <si>
    <t xml:space="preserve">Date: </t>
  </si>
  <si>
    <r>
      <t xml:space="preserve">I am giving you this notice to request either </t>
    </r>
    <r>
      <rPr>
        <b/>
        <sz val="12"/>
        <color theme="1"/>
        <rFont val="Calibri"/>
        <family val="2"/>
        <scheme val="minor"/>
      </rPr>
      <t xml:space="preserve">(A) </t>
    </r>
    <r>
      <rPr>
        <sz val="12"/>
        <color theme="1"/>
        <rFont val="Calibri"/>
        <family val="2"/>
        <scheme val="minor"/>
      </rPr>
      <t xml:space="preserve">a single, continuous block of leave (minimum of one week); or </t>
    </r>
    <r>
      <rPr>
        <b/>
        <sz val="12"/>
        <color theme="1"/>
        <rFont val="Calibri"/>
        <family val="2"/>
        <scheme val="minor"/>
      </rPr>
      <t>(B)</t>
    </r>
    <r>
      <rPr>
        <sz val="12"/>
        <color theme="1"/>
        <rFont val="Calibri"/>
        <family val="2"/>
        <scheme val="minor"/>
      </rPr>
      <t xml:space="preserve"> two or more weeks of discontinuous leave* (up to three blocks of leave), where I intend to return to work between periods of leave. *Requests for discontinuous leave must be discussed with your department </t>
    </r>
    <r>
      <rPr>
        <b/>
        <u/>
        <sz val="12"/>
        <color theme="1"/>
        <rFont val="Calibri"/>
        <family val="2"/>
        <scheme val="minor"/>
      </rPr>
      <t>before</t>
    </r>
    <r>
      <rPr>
        <sz val="12"/>
        <color theme="1"/>
        <rFont val="Calibri"/>
        <family val="2"/>
        <scheme val="minor"/>
      </rPr>
      <t xml:space="preserve"> submitting this notice.                                                                                                                                                                        </t>
    </r>
    <r>
      <rPr>
        <b/>
        <i/>
        <sz val="12"/>
        <color theme="1"/>
        <rFont val="Calibri"/>
        <family val="2"/>
        <scheme val="minor"/>
      </rPr>
      <t xml:space="preserve">Please specify below the leave periods you AND your partner intend to take. You must fill in parts 1 and 2 of this form. Part 3 provides a summary of the leave used.                                                                    </t>
    </r>
    <r>
      <rPr>
        <b/>
        <sz val="12"/>
        <color theme="4" tint="-0.499984740745262"/>
        <rFont val="Calibri"/>
        <family val="2"/>
        <scheme val="minor"/>
      </rPr>
      <t>NB SPL can only be taken in blocks of complete weeks</t>
    </r>
    <r>
      <rPr>
        <b/>
        <i/>
        <sz val="12"/>
        <color theme="4" tint="-0.499984740745262"/>
        <rFont val="Calibri"/>
        <family val="2"/>
        <scheme val="minor"/>
      </rPr>
      <t>.</t>
    </r>
  </si>
  <si>
    <t>PART 3</t>
  </si>
  <si>
    <r>
      <t xml:space="preserve">The dates stated in this form </t>
    </r>
    <r>
      <rPr>
        <b/>
        <sz val="12"/>
        <color theme="1"/>
        <rFont val="Calibri"/>
        <family val="2"/>
        <scheme val="minor"/>
      </rPr>
      <t xml:space="preserve">must </t>
    </r>
    <r>
      <rPr>
        <sz val="12"/>
        <color theme="1"/>
        <rFont val="Calibri"/>
        <family val="2"/>
        <scheme val="minor"/>
      </rPr>
      <t>match the dates in the 'Notice to book leave'.</t>
    </r>
  </si>
  <si>
    <t>This form will help departments and employees to work out how and for what periods of SPL, the ShPP should be applied.</t>
  </si>
  <si>
    <r>
      <t>My National Insurance number</t>
    </r>
    <r>
      <rPr>
        <b/>
        <i/>
        <sz val="12"/>
        <color theme="1"/>
        <rFont val="Calibri"/>
        <family val="2"/>
        <scheme val="minor"/>
      </rPr>
      <t>:
*</t>
    </r>
    <r>
      <rPr>
        <i/>
        <sz val="12"/>
        <color theme="1"/>
        <rFont val="Calibri"/>
        <family val="2"/>
        <scheme val="minor"/>
      </rPr>
      <t>Mandatory</t>
    </r>
  </si>
  <si>
    <r>
      <rPr>
        <b/>
        <sz val="12.5"/>
        <color theme="1"/>
        <rFont val="Calibri"/>
        <family val="2"/>
        <scheme val="minor"/>
      </rPr>
      <t xml:space="preserve">PART A </t>
    </r>
    <r>
      <rPr>
        <sz val="12.5"/>
        <color theme="1"/>
        <rFont val="Calibri"/>
        <family val="2"/>
        <scheme val="minor"/>
      </rPr>
      <t>- I am</t>
    </r>
    <r>
      <rPr>
        <b/>
        <sz val="12.5"/>
        <color theme="1"/>
        <rFont val="Calibri"/>
        <family val="2"/>
        <scheme val="minor"/>
      </rPr>
      <t xml:space="preserve"> </t>
    </r>
    <r>
      <rPr>
        <sz val="12.5"/>
        <color theme="1"/>
        <rFont val="Calibri"/>
        <family val="2"/>
        <scheme val="minor"/>
      </rPr>
      <t>an employee of the University</t>
    </r>
    <r>
      <rPr>
        <b/>
        <sz val="12.5"/>
        <color theme="1"/>
        <rFont val="Calibri"/>
        <family val="2"/>
        <scheme val="minor"/>
      </rPr>
      <t xml:space="preserve"> </t>
    </r>
    <r>
      <rPr>
        <sz val="12.5"/>
        <color theme="1"/>
        <rFont val="Calibri"/>
        <family val="2"/>
        <scheme val="minor"/>
      </rPr>
      <t>and I am giving you this notice to let you know that I am eligible for and intend to take Shared Parental Leave.</t>
    </r>
  </si>
  <si>
    <r>
      <t xml:space="preserve">*If the mother is </t>
    </r>
    <r>
      <rPr>
        <b/>
        <sz val="11"/>
        <color theme="1"/>
        <rFont val="Calibri"/>
        <family val="2"/>
        <scheme val="minor"/>
      </rPr>
      <t>not</t>
    </r>
    <r>
      <rPr>
        <sz val="11"/>
        <color theme="1"/>
        <rFont val="Calibri"/>
        <family val="2"/>
        <scheme val="minor"/>
      </rPr>
      <t xml:space="preserve"> a University employee  </t>
    </r>
    <r>
      <rPr>
        <b/>
        <sz val="11"/>
        <color theme="1"/>
        <rFont val="Calibri"/>
        <family val="2"/>
        <scheme val="minor"/>
      </rPr>
      <t>DO NOT COMPLETE THIS FORM</t>
    </r>
    <r>
      <rPr>
        <sz val="11"/>
        <color theme="1"/>
        <rFont val="Calibri"/>
        <family val="2"/>
        <scheme val="minor"/>
      </rPr>
      <t>.                                                              Go straight to Notice of entitlement.  The mother will need to advise her own employer that she wishes to curtail her leave using their documentation</t>
    </r>
  </si>
  <si>
    <r>
      <rPr>
        <b/>
        <i/>
        <sz val="12.5"/>
        <color rgb="FFFF0000"/>
        <rFont val="Calibri"/>
        <family val="2"/>
        <scheme val="minor"/>
      </rPr>
      <t>University employees only*:</t>
    </r>
    <r>
      <rPr>
        <sz val="12.5"/>
        <color theme="1"/>
        <rFont val="Calibri"/>
        <family val="2"/>
        <scheme val="minor"/>
      </rPr>
      <t xml:space="preserve">  I am giving you this notice to confirm that I wish to end my maternity leave in order to commence Shared Parental Leave.</t>
    </r>
  </si>
  <si>
    <t>Are you an employee of the University of Oxford*?</t>
  </si>
  <si>
    <t>*employees are those with a contract of employment with the Chancellor, Masters and Scholars of the University of Oxford, only</t>
  </si>
  <si>
    <t>Please enter start and end dates of leave  - a timeline of the leave periods will appear on the right, once dates have been entered.</t>
  </si>
  <si>
    <t>Enter Start Date*</t>
  </si>
  <si>
    <t>Enter End Date**</t>
  </si>
  <si>
    <t>Total weeks</t>
  </si>
  <si>
    <t xml:space="preserve">Start date*    </t>
  </si>
  <si>
    <t xml:space="preserve">End date*  </t>
  </si>
  <si>
    <t>* Leave to be taken in full weeks. The end date will be the day of the week preceeding the day of the week of your start date. Eg Start date is a Wednesday then the End date day of the week will be a Tuesday.</t>
  </si>
  <si>
    <r>
      <t xml:space="preserve">Total weeks of combined leave </t>
    </r>
    <r>
      <rPr>
        <sz val="9"/>
        <color theme="1"/>
        <rFont val="Calibri"/>
        <family val="2"/>
        <scheme val="minor"/>
      </rPr>
      <t>(cannot exceed 50)</t>
    </r>
  </si>
  <si>
    <t>* Leave to be taken in full weeks (7 day periods). The end date will be the day of the week preceeding the day of the week of your start date. Eg Start date is a Wednesday then the End date day of the week will be a Tuesday.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</si>
</sst>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0.0"/>
    <numFmt numFmtId="166" formatCode="0.0000"/>
    <numFmt numFmtId="167" formatCode="dd/mm/yy;@"/>
    <numFmt numFmtId="168" formatCode="\ "/>
  </numFmts>
  <fonts count="35" x14ac:knownFonts="1">
    <font>
      <sz val="11"/>
      <color theme="1"/>
      <name val="Calibri"/>
      <family val="2"/>
      <scheme val="minor"/>
    </font>
    <font>
      <b/>
      <sz val="11"/>
      <color theme="1"/>
      <name val="Calibri"/>
      <family val="2"/>
      <scheme val="minor"/>
    </font>
    <font>
      <sz val="11"/>
      <color theme="1"/>
      <name val="Arial"/>
      <family val="2"/>
    </font>
    <font>
      <i/>
      <sz val="11"/>
      <color theme="1"/>
      <name val="Calibri"/>
      <family val="2"/>
      <scheme val="minor"/>
    </font>
    <font>
      <b/>
      <i/>
      <sz val="11"/>
      <color theme="1"/>
      <name val="Calibri"/>
      <family val="2"/>
      <scheme val="minor"/>
    </font>
    <font>
      <i/>
      <sz val="11"/>
      <color rgb="FFC00000"/>
      <name val="Calibri"/>
      <family val="2"/>
      <scheme val="minor"/>
    </font>
    <font>
      <sz val="12.5"/>
      <color theme="1"/>
      <name val="Calibri"/>
      <family val="2"/>
      <scheme val="minor"/>
    </font>
    <font>
      <b/>
      <sz val="12.5"/>
      <color theme="1"/>
      <name val="Calibri"/>
      <family val="2"/>
      <scheme val="minor"/>
    </font>
    <font>
      <u/>
      <sz val="11"/>
      <color theme="10"/>
      <name val="Calibri"/>
      <family val="2"/>
      <scheme val="minor"/>
    </font>
    <font>
      <b/>
      <u/>
      <sz val="12"/>
      <color theme="10"/>
      <name val="Calibri"/>
      <family val="2"/>
      <scheme val="minor"/>
    </font>
    <font>
      <b/>
      <i/>
      <u/>
      <sz val="11"/>
      <color theme="1"/>
      <name val="Calibri"/>
      <family val="2"/>
      <scheme val="minor"/>
    </font>
    <font>
      <b/>
      <sz val="12"/>
      <color theme="1"/>
      <name val="Calibri"/>
      <family val="2"/>
      <scheme val="minor"/>
    </font>
    <font>
      <sz val="11.5"/>
      <color theme="1"/>
      <name val="Calibri"/>
      <family val="2"/>
      <scheme val="minor"/>
    </font>
    <font>
      <sz val="12"/>
      <color theme="1"/>
      <name val="Calibri"/>
      <family val="2"/>
      <scheme val="minor"/>
    </font>
    <font>
      <b/>
      <sz val="11.5"/>
      <color theme="1"/>
      <name val="Calibri"/>
      <family val="2"/>
      <scheme val="minor"/>
    </font>
    <font>
      <i/>
      <sz val="9"/>
      <color theme="1"/>
      <name val="Calibri"/>
      <family val="2"/>
      <scheme val="minor"/>
    </font>
    <font>
      <i/>
      <sz val="10"/>
      <color theme="1"/>
      <name val="Calibri"/>
      <family val="2"/>
      <scheme val="minor"/>
    </font>
    <font>
      <b/>
      <u/>
      <sz val="11.5"/>
      <color theme="1"/>
      <name val="Calibri"/>
      <family val="2"/>
      <scheme val="minor"/>
    </font>
    <font>
      <i/>
      <sz val="11.5"/>
      <color theme="1"/>
      <name val="Calibri"/>
      <family val="2"/>
      <scheme val="minor"/>
    </font>
    <font>
      <b/>
      <i/>
      <u/>
      <sz val="11.5"/>
      <color theme="1"/>
      <name val="Calibri"/>
      <family val="2"/>
      <scheme val="minor"/>
    </font>
    <font>
      <b/>
      <i/>
      <sz val="11.5"/>
      <color theme="1"/>
      <name val="Calibri"/>
      <family val="2"/>
      <scheme val="minor"/>
    </font>
    <font>
      <b/>
      <u/>
      <sz val="11"/>
      <color theme="1"/>
      <name val="Calibri"/>
      <family val="2"/>
      <scheme val="minor"/>
    </font>
    <font>
      <i/>
      <sz val="12"/>
      <color theme="1"/>
      <name val="Calibri"/>
      <family val="2"/>
      <scheme val="minor"/>
    </font>
    <font>
      <b/>
      <i/>
      <sz val="12"/>
      <color theme="1"/>
      <name val="Calibri"/>
      <family val="2"/>
      <scheme val="minor"/>
    </font>
    <font>
      <b/>
      <u/>
      <sz val="12"/>
      <color theme="1"/>
      <name val="Calibri"/>
      <family val="2"/>
      <scheme val="minor"/>
    </font>
    <font>
      <sz val="10"/>
      <color theme="1"/>
      <name val="Arial"/>
      <family val="2"/>
    </font>
    <font>
      <b/>
      <sz val="11.5"/>
      <color theme="1"/>
      <name val="Arial"/>
      <family val="2"/>
    </font>
    <font>
      <b/>
      <sz val="11.5"/>
      <color theme="4" tint="-0.499984740745262"/>
      <name val="Calibri"/>
      <family val="2"/>
      <scheme val="minor"/>
    </font>
    <font>
      <i/>
      <sz val="11.5"/>
      <color theme="4" tint="-0.499984740745262"/>
      <name val="Calibri"/>
      <family val="2"/>
      <scheme val="minor"/>
    </font>
    <font>
      <b/>
      <u/>
      <sz val="11.5"/>
      <color theme="4" tint="-0.499984740745262"/>
      <name val="Calibri"/>
      <family val="2"/>
      <scheme val="minor"/>
    </font>
    <font>
      <b/>
      <sz val="12"/>
      <color theme="4" tint="-0.499984740745262"/>
      <name val="Calibri"/>
      <family val="2"/>
      <scheme val="minor"/>
    </font>
    <font>
      <b/>
      <i/>
      <sz val="12"/>
      <color theme="4" tint="-0.499984740745262"/>
      <name val="Calibri"/>
      <family val="2"/>
      <scheme val="minor"/>
    </font>
    <font>
      <b/>
      <sz val="12"/>
      <color theme="1"/>
      <name val="Arial"/>
      <family val="2"/>
    </font>
    <font>
      <b/>
      <i/>
      <sz val="12.5"/>
      <color rgb="FFFF0000"/>
      <name val="Calibri"/>
      <family val="2"/>
      <scheme val="minor"/>
    </font>
    <font>
      <sz val="9"/>
      <color theme="1"/>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511">
    <xf numFmtId="0" fontId="0" fillId="0" borderId="0" xfId="0"/>
    <xf numFmtId="0" fontId="1" fillId="0" borderId="0" xfId="0" applyFont="1"/>
    <xf numFmtId="0" fontId="0" fillId="0" borderId="0" xfId="0" applyBorder="1" applyAlignment="1">
      <alignment wrapText="1"/>
    </xf>
    <xf numFmtId="0" fontId="2" fillId="0" borderId="14" xfId="0" applyFont="1" applyBorder="1" applyAlignment="1">
      <alignment wrapText="1"/>
    </xf>
    <xf numFmtId="0" fontId="0" fillId="0" borderId="14" xfId="0" applyBorder="1" applyAlignment="1">
      <alignment wrapText="1"/>
    </xf>
    <xf numFmtId="0" fontId="0" fillId="0" borderId="0" xfId="0" applyAlignment="1">
      <alignment wrapText="1"/>
    </xf>
    <xf numFmtId="0" fontId="0" fillId="0" borderId="0" xfId="0" applyAlignment="1"/>
    <xf numFmtId="0" fontId="0" fillId="0" borderId="0" xfId="0" applyAlignment="1">
      <alignment vertical="center"/>
    </xf>
    <xf numFmtId="0" fontId="0" fillId="6" borderId="14" xfId="0" applyFill="1" applyBorder="1" applyProtection="1">
      <protection locked="0"/>
    </xf>
    <xf numFmtId="0" fontId="0" fillId="6" borderId="15" xfId="0" applyFill="1" applyBorder="1" applyProtection="1">
      <protection locked="0"/>
    </xf>
    <xf numFmtId="0" fontId="1" fillId="0" borderId="0" xfId="0" applyFont="1" applyAlignment="1">
      <alignment horizontal="center"/>
    </xf>
    <xf numFmtId="0" fontId="1" fillId="0" borderId="0" xfId="0" applyFont="1" applyAlignment="1">
      <alignment horizontal="center" vertical="center"/>
    </xf>
    <xf numFmtId="14" fontId="0" fillId="0" borderId="0" xfId="0" applyNumberFormat="1"/>
    <xf numFmtId="0" fontId="0" fillId="0" borderId="0" xfId="0" applyProtection="1"/>
    <xf numFmtId="0" fontId="1" fillId="0" borderId="0" xfId="0" applyFont="1" applyProtection="1"/>
    <xf numFmtId="0" fontId="3" fillId="2" borderId="39" xfId="0" applyFont="1" applyFill="1" applyBorder="1" applyAlignment="1" applyProtection="1"/>
    <xf numFmtId="0" fontId="0" fillId="2" borderId="40" xfId="0" applyFont="1" applyFill="1" applyBorder="1" applyAlignment="1" applyProtection="1"/>
    <xf numFmtId="0" fontId="13" fillId="2" borderId="43" xfId="0" applyFont="1" applyFill="1" applyBorder="1" applyProtection="1"/>
    <xf numFmtId="0" fontId="13" fillId="2" borderId="16" xfId="0" applyFont="1" applyFill="1" applyBorder="1" applyProtection="1"/>
    <xf numFmtId="0" fontId="11" fillId="6" borderId="13" xfId="0" applyFont="1" applyFill="1" applyBorder="1" applyProtection="1">
      <protection locked="0"/>
    </xf>
    <xf numFmtId="14" fontId="0" fillId="0" borderId="0" xfId="0" applyNumberFormat="1" applyProtection="1"/>
    <xf numFmtId="0" fontId="11" fillId="6" borderId="29" xfId="0" applyFont="1" applyFill="1" applyBorder="1" applyProtection="1">
      <protection locked="0"/>
    </xf>
    <xf numFmtId="0" fontId="0" fillId="6" borderId="30" xfId="0" applyFill="1" applyBorder="1" applyProtection="1">
      <protection locked="0"/>
    </xf>
    <xf numFmtId="0" fontId="0" fillId="6" borderId="31" xfId="0" applyFill="1" applyBorder="1" applyProtection="1">
      <protection locked="0"/>
    </xf>
    <xf numFmtId="0" fontId="0" fillId="0" borderId="34" xfId="0" applyBorder="1"/>
    <xf numFmtId="0" fontId="0" fillId="0" borderId="35" xfId="0" applyBorder="1"/>
    <xf numFmtId="0" fontId="0" fillId="0" borderId="36" xfId="0" applyBorder="1"/>
    <xf numFmtId="0" fontId="14" fillId="2" borderId="27" xfId="0" applyFont="1" applyFill="1" applyBorder="1" applyAlignment="1" applyProtection="1">
      <alignment vertical="center" wrapText="1"/>
    </xf>
    <xf numFmtId="0" fontId="14" fillId="2" borderId="38" xfId="0" applyFont="1" applyFill="1" applyBorder="1" applyAlignment="1" applyProtection="1">
      <alignment vertical="center"/>
    </xf>
    <xf numFmtId="0" fontId="13" fillId="2" borderId="16" xfId="0" applyFont="1" applyFill="1" applyBorder="1" applyAlignment="1">
      <alignment vertical="center"/>
    </xf>
    <xf numFmtId="0" fontId="14" fillId="2" borderId="20" xfId="0" applyFont="1" applyFill="1" applyBorder="1" applyAlignment="1">
      <alignment vertical="center" wrapText="1"/>
    </xf>
    <xf numFmtId="14" fontId="11" fillId="4" borderId="9" xfId="0" applyNumberFormat="1" applyFont="1" applyFill="1" applyBorder="1" applyAlignment="1">
      <alignment horizontal="center" vertical="center" wrapText="1"/>
    </xf>
    <xf numFmtId="14" fontId="13" fillId="0" borderId="11" xfId="0" applyNumberFormat="1" applyFont="1" applyBorder="1" applyProtection="1">
      <protection locked="0"/>
    </xf>
    <xf numFmtId="0" fontId="12" fillId="2" borderId="3" xfId="0" applyFont="1" applyFill="1" applyBorder="1"/>
    <xf numFmtId="0" fontId="14" fillId="2" borderId="38" xfId="0" applyFont="1" applyFill="1" applyBorder="1" applyAlignment="1">
      <alignment wrapText="1"/>
    </xf>
    <xf numFmtId="0" fontId="14" fillId="2" borderId="29" xfId="0" applyFont="1" applyFill="1" applyBorder="1" applyAlignment="1">
      <alignment horizontal="left" vertical="top" wrapText="1"/>
    </xf>
    <xf numFmtId="0" fontId="12" fillId="2" borderId="30" xfId="0" applyFont="1" applyFill="1" applyBorder="1" applyAlignment="1">
      <alignment horizontal="center" vertical="center" wrapText="1"/>
    </xf>
    <xf numFmtId="0" fontId="12" fillId="2" borderId="30" xfId="0" applyFont="1" applyFill="1" applyBorder="1" applyAlignment="1">
      <alignment wrapText="1"/>
    </xf>
    <xf numFmtId="0" fontId="12" fillId="2" borderId="31" xfId="0" applyFont="1" applyFill="1" applyBorder="1" applyAlignment="1">
      <alignment wrapText="1"/>
    </xf>
    <xf numFmtId="0" fontId="14" fillId="5" borderId="13" xfId="0" applyFont="1" applyFill="1" applyBorder="1" applyAlignment="1" applyProtection="1">
      <alignment vertical="center"/>
      <protection locked="0"/>
    </xf>
    <xf numFmtId="0" fontId="12" fillId="5" borderId="15" xfId="0" applyFont="1" applyFill="1" applyBorder="1" applyAlignment="1" applyProtection="1">
      <alignment vertical="center"/>
      <protection locked="0"/>
    </xf>
    <xf numFmtId="165" fontId="0" fillId="0" borderId="0" xfId="0" applyNumberFormat="1"/>
    <xf numFmtId="0" fontId="9" fillId="0" borderId="0" xfId="1" applyFont="1" applyProtection="1">
      <protection locked="0"/>
    </xf>
    <xf numFmtId="0" fontId="13" fillId="0" borderId="0" xfId="0" applyFont="1"/>
    <xf numFmtId="0" fontId="13" fillId="0" borderId="0" xfId="0" applyFont="1" applyBorder="1"/>
    <xf numFmtId="0" fontId="0" fillId="0" borderId="0" xfId="0" applyBorder="1"/>
    <xf numFmtId="0" fontId="13" fillId="0" borderId="0" xfId="0" applyFont="1" applyBorder="1" applyAlignment="1"/>
    <xf numFmtId="164" fontId="11" fillId="0" borderId="0" xfId="0" applyNumberFormat="1" applyFont="1" applyFill="1" applyBorder="1" applyAlignment="1">
      <alignment horizontal="center" vertical="center" wrapText="1"/>
    </xf>
    <xf numFmtId="2" fontId="11" fillId="0" borderId="0" xfId="0" applyNumberFormat="1" applyFont="1" applyFill="1" applyBorder="1" applyAlignment="1">
      <alignment horizontal="center" vertical="center" wrapText="1"/>
    </xf>
    <xf numFmtId="165" fontId="13" fillId="8" borderId="1" xfId="0" applyNumberFormat="1" applyFont="1" applyFill="1" applyBorder="1" applyAlignment="1" applyProtection="1">
      <alignment horizontal="center" vertical="center"/>
      <protection locked="0"/>
    </xf>
    <xf numFmtId="0" fontId="13" fillId="2" borderId="1" xfId="0" applyFont="1" applyFill="1" applyBorder="1" applyAlignment="1">
      <alignment horizontal="right" wrapText="1"/>
    </xf>
    <xf numFmtId="0" fontId="13" fillId="2" borderId="12" xfId="0" applyFont="1" applyFill="1" applyBorder="1" applyAlignment="1">
      <alignment horizontal="right"/>
    </xf>
    <xf numFmtId="0" fontId="11" fillId="7" borderId="13" xfId="0" applyFont="1" applyFill="1" applyBorder="1" applyAlignment="1">
      <alignment wrapText="1"/>
    </xf>
    <xf numFmtId="0" fontId="1" fillId="7" borderId="14" xfId="0" applyFont="1" applyFill="1" applyBorder="1"/>
    <xf numFmtId="0" fontId="1" fillId="7" borderId="15" xfId="0" applyFont="1" applyFill="1" applyBorder="1"/>
    <xf numFmtId="0" fontId="11" fillId="7" borderId="14" xfId="0" applyFont="1" applyFill="1" applyBorder="1" applyAlignment="1">
      <alignment wrapText="1"/>
    </xf>
    <xf numFmtId="0" fontId="0" fillId="7" borderId="14" xfId="0" applyFill="1" applyBorder="1" applyAlignment="1">
      <alignment wrapText="1"/>
    </xf>
    <xf numFmtId="0" fontId="13" fillId="7" borderId="15" xfId="0" applyFont="1" applyFill="1" applyBorder="1"/>
    <xf numFmtId="0" fontId="0" fillId="7" borderId="14" xfId="0" applyFill="1" applyBorder="1"/>
    <xf numFmtId="0" fontId="0" fillId="7" borderId="14" xfId="0" applyFill="1" applyBorder="1" applyAlignment="1">
      <alignment horizontal="right"/>
    </xf>
    <xf numFmtId="0" fontId="0" fillId="7" borderId="15" xfId="0" applyFill="1" applyBorder="1"/>
    <xf numFmtId="14" fontId="13" fillId="0" borderId="12" xfId="0" applyNumberFormat="1" applyFont="1" applyBorder="1" applyAlignment="1" applyProtection="1">
      <alignment horizontal="center" vertical="center"/>
      <protection locked="0"/>
    </xf>
    <xf numFmtId="16" fontId="0" fillId="0" borderId="0" xfId="0" applyNumberFormat="1"/>
    <xf numFmtId="14" fontId="13" fillId="8" borderId="1" xfId="0" applyNumberFormat="1" applyFont="1" applyFill="1" applyBorder="1" applyAlignment="1" applyProtection="1">
      <alignment horizontal="center" vertical="center"/>
      <protection locked="0"/>
    </xf>
    <xf numFmtId="0" fontId="13" fillId="2" borderId="12" xfId="0" applyFont="1" applyFill="1" applyBorder="1" applyAlignment="1">
      <alignment horizontal="right" vertical="center"/>
    </xf>
    <xf numFmtId="0" fontId="13" fillId="2" borderId="20" xfId="0" applyFont="1" applyFill="1" applyBorder="1" applyAlignment="1">
      <alignment vertical="center" wrapText="1"/>
    </xf>
    <xf numFmtId="14" fontId="13" fillId="8" borderId="24" xfId="0" applyNumberFormat="1" applyFont="1" applyFill="1" applyBorder="1" applyAlignment="1" applyProtection="1">
      <alignment horizontal="center" vertical="center"/>
      <protection locked="0"/>
    </xf>
    <xf numFmtId="0" fontId="13" fillId="2" borderId="20" xfId="0" applyFont="1" applyFill="1" applyBorder="1" applyAlignment="1">
      <alignment horizontal="left" wrapText="1"/>
    </xf>
    <xf numFmtId="165" fontId="13" fillId="8" borderId="24" xfId="0" applyNumberFormat="1" applyFont="1" applyFill="1" applyBorder="1" applyAlignment="1" applyProtection="1">
      <alignment horizontal="center" vertical="center" wrapText="1"/>
      <protection locked="0"/>
    </xf>
    <xf numFmtId="165" fontId="13" fillId="8" borderId="24" xfId="0" applyNumberFormat="1" applyFont="1" applyFill="1" applyBorder="1" applyAlignment="1" applyProtection="1">
      <alignment horizontal="center" vertical="center"/>
      <protection locked="0"/>
    </xf>
    <xf numFmtId="0" fontId="13" fillId="0" borderId="32" xfId="0" applyFont="1" applyBorder="1" applyAlignment="1">
      <alignment wrapText="1"/>
    </xf>
    <xf numFmtId="0" fontId="13" fillId="2" borderId="43" xfId="0" applyFont="1" applyFill="1" applyBorder="1" applyAlignment="1">
      <alignment horizontal="right" wrapText="1"/>
    </xf>
    <xf numFmtId="14" fontId="13" fillId="0" borderId="48" xfId="0" applyNumberFormat="1" applyFont="1" applyBorder="1" applyAlignment="1" applyProtection="1">
      <alignment horizontal="center" vertical="center"/>
      <protection locked="0"/>
    </xf>
    <xf numFmtId="0" fontId="11" fillId="2" borderId="20" xfId="0" applyFont="1" applyFill="1" applyBorder="1" applyAlignment="1">
      <alignment horizontal="right" wrapText="1"/>
    </xf>
    <xf numFmtId="0" fontId="0" fillId="0" borderId="0" xfId="0" applyBorder="1" applyAlignment="1"/>
    <xf numFmtId="165" fontId="13" fillId="0" borderId="33" xfId="0" applyNumberFormat="1" applyFont="1" applyBorder="1" applyAlignment="1">
      <alignment horizontal="center" vertical="center"/>
    </xf>
    <xf numFmtId="0" fontId="13" fillId="2" borderId="43" xfId="0" applyFont="1" applyFill="1" applyBorder="1" applyAlignment="1">
      <alignment horizontal="left" vertical="center" wrapText="1"/>
    </xf>
    <xf numFmtId="0" fontId="0" fillId="0" borderId="32" xfId="0" applyBorder="1"/>
    <xf numFmtId="0" fontId="0" fillId="0" borderId="33" xfId="0" applyBorder="1"/>
    <xf numFmtId="0" fontId="13" fillId="2" borderId="43" xfId="0" applyFont="1" applyFill="1" applyBorder="1" applyAlignment="1">
      <alignment wrapText="1"/>
    </xf>
    <xf numFmtId="0" fontId="0" fillId="0" borderId="0" xfId="0" applyBorder="1" applyAlignment="1">
      <alignment horizontal="right"/>
    </xf>
    <xf numFmtId="0" fontId="11" fillId="2" borderId="1" xfId="0" applyFont="1" applyFill="1" applyBorder="1" applyAlignment="1">
      <alignment horizontal="right" vertical="center" wrapText="1"/>
    </xf>
    <xf numFmtId="0" fontId="0" fillId="0" borderId="1" xfId="0" applyBorder="1" applyAlignment="1" applyProtection="1">
      <alignment horizontal="center" vertical="center"/>
      <protection locked="0"/>
    </xf>
    <xf numFmtId="0" fontId="13" fillId="0" borderId="6" xfId="0" applyFont="1" applyBorder="1" applyAlignment="1" applyProtection="1">
      <protection locked="0"/>
    </xf>
    <xf numFmtId="0" fontId="13" fillId="0" borderId="22" xfId="0" applyFont="1" applyBorder="1" applyAlignment="1" applyProtection="1">
      <protection locked="0"/>
    </xf>
    <xf numFmtId="165" fontId="12" fillId="2" borderId="2" xfId="0" applyNumberFormat="1" applyFont="1" applyFill="1" applyBorder="1"/>
    <xf numFmtId="165" fontId="14" fillId="2" borderId="5" xfId="0" applyNumberFormat="1" applyFont="1" applyFill="1" applyBorder="1" applyAlignment="1">
      <alignment horizontal="right"/>
    </xf>
    <xf numFmtId="2" fontId="12" fillId="2" borderId="2" xfId="0" applyNumberFormat="1" applyFont="1" applyFill="1" applyBorder="1"/>
    <xf numFmtId="166" fontId="0" fillId="0" borderId="0" xfId="0" applyNumberFormat="1"/>
    <xf numFmtId="0" fontId="11" fillId="0" borderId="46" xfId="0" applyFont="1" applyBorder="1" applyAlignment="1" applyProtection="1">
      <alignment horizontal="center" vertical="center"/>
      <protection locked="0"/>
    </xf>
    <xf numFmtId="0" fontId="12" fillId="2" borderId="0" xfId="0" applyFont="1" applyFill="1" applyBorder="1"/>
    <xf numFmtId="0" fontId="18" fillId="2" borderId="35" xfId="0" applyFont="1" applyFill="1" applyBorder="1"/>
    <xf numFmtId="0" fontId="12" fillId="2" borderId="35" xfId="0" applyFont="1" applyFill="1" applyBorder="1"/>
    <xf numFmtId="0" fontId="12" fillId="2" borderId="36" xfId="0" applyFont="1" applyFill="1" applyBorder="1"/>
    <xf numFmtId="165" fontId="12" fillId="2" borderId="37" xfId="0" applyNumberFormat="1" applyFont="1" applyFill="1" applyBorder="1" applyAlignment="1">
      <alignment horizontal="right"/>
    </xf>
    <xf numFmtId="0" fontId="14" fillId="0" borderId="49" xfId="0" applyFont="1" applyBorder="1" applyAlignment="1" applyProtection="1">
      <alignment horizontal="center" vertical="center"/>
      <protection locked="0"/>
    </xf>
    <xf numFmtId="0" fontId="12" fillId="2" borderId="3" xfId="0" applyFont="1" applyFill="1" applyBorder="1" applyAlignment="1"/>
    <xf numFmtId="2" fontId="12" fillId="2" borderId="5" xfId="0" applyNumberFormat="1" applyFont="1" applyFill="1" applyBorder="1"/>
    <xf numFmtId="0" fontId="12" fillId="2" borderId="6" xfId="0" applyFont="1" applyFill="1" applyBorder="1" applyAlignment="1"/>
    <xf numFmtId="0" fontId="18" fillId="2" borderId="6" xfId="0" applyFont="1" applyFill="1" applyBorder="1" applyAlignment="1"/>
    <xf numFmtId="0" fontId="11" fillId="6" borderId="13" xfId="0" applyFont="1" applyFill="1" applyBorder="1" applyAlignment="1">
      <alignment wrapText="1"/>
    </xf>
    <xf numFmtId="0" fontId="13" fillId="6" borderId="14" xfId="0" applyFont="1" applyFill="1" applyBorder="1" applyAlignment="1">
      <alignment wrapText="1"/>
    </xf>
    <xf numFmtId="0" fontId="13" fillId="6" borderId="15" xfId="0" applyFont="1" applyFill="1" applyBorder="1" applyAlignment="1">
      <alignment wrapText="1"/>
    </xf>
    <xf numFmtId="0" fontId="13" fillId="2" borderId="1" xfId="0" applyFont="1" applyFill="1" applyBorder="1" applyAlignment="1">
      <alignment horizontal="right" vertical="center" wrapText="1"/>
    </xf>
    <xf numFmtId="0" fontId="13" fillId="2" borderId="20" xfId="0" applyFont="1" applyFill="1" applyBorder="1" applyAlignment="1">
      <alignment horizontal="left" vertical="center" wrapText="1"/>
    </xf>
    <xf numFmtId="0" fontId="0" fillId="0" borderId="0" xfId="0" applyBorder="1" applyAlignment="1"/>
    <xf numFmtId="165" fontId="11" fillId="4" borderId="27" xfId="0" applyNumberFormat="1" applyFont="1" applyFill="1" applyBorder="1" applyAlignment="1">
      <alignment horizontal="center" vertical="center"/>
    </xf>
    <xf numFmtId="0" fontId="21" fillId="0" borderId="0" xfId="0" applyFont="1" applyBorder="1" applyAlignment="1">
      <alignment horizontal="center"/>
    </xf>
    <xf numFmtId="0" fontId="0" fillId="0" borderId="0" xfId="0" applyFill="1"/>
    <xf numFmtId="0" fontId="0" fillId="0" borderId="0" xfId="0" applyFill="1" applyBorder="1"/>
    <xf numFmtId="0" fontId="7" fillId="0" borderId="0" xfId="0" applyFont="1" applyFill="1" applyBorder="1" applyAlignment="1">
      <alignment horizontal="right" wrapText="1"/>
    </xf>
    <xf numFmtId="165" fontId="7" fillId="0" borderId="0" xfId="0" applyNumberFormat="1" applyFont="1" applyFill="1" applyBorder="1" applyAlignment="1" applyProtection="1">
      <alignment horizontal="center" vertical="center"/>
    </xf>
    <xf numFmtId="165" fontId="11" fillId="4" borderId="28" xfId="0" applyNumberFormat="1" applyFont="1" applyFill="1" applyBorder="1" applyAlignment="1" applyProtection="1">
      <alignment horizontal="center" vertical="center"/>
    </xf>
    <xf numFmtId="165" fontId="23" fillId="4" borderId="19" xfId="0" applyNumberFormat="1" applyFont="1" applyFill="1" applyBorder="1" applyAlignment="1">
      <alignment horizontal="left" vertical="center"/>
    </xf>
    <xf numFmtId="165" fontId="11" fillId="4" borderId="8" xfId="0" applyNumberFormat="1" applyFont="1" applyFill="1" applyBorder="1" applyAlignment="1">
      <alignment horizontal="center" vertical="center"/>
    </xf>
    <xf numFmtId="0" fontId="23" fillId="2" borderId="8" xfId="0" applyFont="1" applyFill="1" applyBorder="1" applyAlignment="1">
      <alignment horizontal="right" wrapText="1"/>
    </xf>
    <xf numFmtId="165" fontId="23" fillId="2" borderId="23" xfId="0" applyNumberFormat="1" applyFont="1" applyFill="1" applyBorder="1" applyAlignment="1">
      <alignment horizontal="center" vertical="center"/>
    </xf>
    <xf numFmtId="0" fontId="11" fillId="2" borderId="38" xfId="0" applyFont="1" applyFill="1" applyBorder="1" applyAlignment="1">
      <alignment horizontal="right" wrapText="1"/>
    </xf>
    <xf numFmtId="0" fontId="0" fillId="6" borderId="15" xfId="0" applyFill="1" applyBorder="1"/>
    <xf numFmtId="0" fontId="11" fillId="0" borderId="15" xfId="0" applyFont="1" applyBorder="1" applyAlignment="1" applyProtection="1">
      <alignment horizontal="center" vertical="center"/>
      <protection locked="0"/>
    </xf>
    <xf numFmtId="0" fontId="13" fillId="2" borderId="16" xfId="0" applyFont="1" applyFill="1" applyBorder="1" applyAlignment="1">
      <alignment horizontal="right" wrapText="1"/>
    </xf>
    <xf numFmtId="14" fontId="13" fillId="0" borderId="54" xfId="0" applyNumberFormat="1" applyFont="1" applyBorder="1" applyAlignment="1" applyProtection="1">
      <alignment horizontal="center" vertical="center"/>
      <protection locked="0"/>
    </xf>
    <xf numFmtId="0" fontId="13" fillId="2" borderId="55" xfId="0" applyFont="1" applyFill="1" applyBorder="1" applyAlignment="1">
      <alignment horizontal="right"/>
    </xf>
    <xf numFmtId="14" fontId="13" fillId="0" borderId="56" xfId="0" applyNumberFormat="1" applyFont="1" applyBorder="1" applyAlignment="1" applyProtection="1">
      <alignment horizontal="center" vertical="center"/>
      <protection locked="0"/>
    </xf>
    <xf numFmtId="165" fontId="23" fillId="2" borderId="40" xfId="0" applyNumberFormat="1" applyFont="1" applyFill="1" applyBorder="1" applyAlignment="1">
      <alignment horizontal="center" vertical="center"/>
    </xf>
    <xf numFmtId="0" fontId="13" fillId="2" borderId="16" xfId="0" applyFont="1" applyFill="1" applyBorder="1" applyAlignment="1">
      <alignment wrapText="1"/>
    </xf>
    <xf numFmtId="0" fontId="13" fillId="2" borderId="54" xfId="0" applyFont="1" applyFill="1" applyBorder="1" applyAlignment="1">
      <alignment horizontal="right"/>
    </xf>
    <xf numFmtId="14" fontId="13" fillId="0" borderId="57" xfId="0" applyNumberFormat="1" applyFont="1" applyBorder="1" applyAlignment="1" applyProtection="1">
      <alignment horizontal="center" vertical="center"/>
      <protection locked="0"/>
    </xf>
    <xf numFmtId="165" fontId="11" fillId="4" borderId="15" xfId="0" applyNumberFormat="1" applyFont="1" applyFill="1" applyBorder="1" applyAlignment="1" applyProtection="1">
      <alignment horizontal="left" vertical="center"/>
    </xf>
    <xf numFmtId="1" fontId="23" fillId="4" borderId="17" xfId="0" applyNumberFormat="1" applyFont="1" applyFill="1" applyBorder="1" applyAlignment="1">
      <alignment horizontal="center" vertical="center" wrapText="1"/>
    </xf>
    <xf numFmtId="1" fontId="23" fillId="4" borderId="5" xfId="0" applyNumberFormat="1" applyFont="1" applyFill="1" applyBorder="1" applyAlignment="1">
      <alignment horizontal="center" vertical="center" wrapText="1"/>
    </xf>
    <xf numFmtId="165" fontId="23" fillId="4" borderId="22" xfId="0" applyNumberFormat="1" applyFont="1" applyFill="1" applyBorder="1" applyAlignment="1">
      <alignment horizontal="left" vertical="center"/>
    </xf>
    <xf numFmtId="168" fontId="0" fillId="0" borderId="5" xfId="0" applyNumberFormat="1" applyBorder="1"/>
    <xf numFmtId="168" fontId="0" fillId="0" borderId="8" xfId="0" applyNumberFormat="1" applyBorder="1"/>
    <xf numFmtId="168" fontId="0" fillId="0" borderId="1" xfId="0" applyNumberFormat="1" applyBorder="1"/>
    <xf numFmtId="0" fontId="14" fillId="0" borderId="0" xfId="0" applyFont="1" applyFill="1" applyBorder="1" applyAlignment="1">
      <alignment wrapText="1"/>
    </xf>
    <xf numFmtId="0" fontId="14" fillId="0" borderId="0" xfId="0" applyFont="1" applyFill="1" applyBorder="1" applyAlignment="1">
      <alignment horizontal="center" vertical="center"/>
    </xf>
    <xf numFmtId="0" fontId="14" fillId="0" borderId="0" xfId="0" applyFont="1" applyFill="1" applyBorder="1" applyAlignment="1"/>
    <xf numFmtId="168" fontId="0" fillId="0" borderId="12" xfId="0" applyNumberFormat="1" applyBorder="1"/>
    <xf numFmtId="0" fontId="13" fillId="0" borderId="0" xfId="0" applyFont="1" applyFill="1" applyBorder="1" applyAlignment="1">
      <alignment wrapText="1"/>
    </xf>
    <xf numFmtId="0" fontId="13" fillId="0" borderId="0" xfId="0" applyFont="1" applyFill="1" applyAlignment="1"/>
    <xf numFmtId="0" fontId="13" fillId="0" borderId="0" xfId="0" applyFont="1" applyFill="1"/>
    <xf numFmtId="0" fontId="12" fillId="0" borderId="0" xfId="0" applyFont="1" applyAlignment="1">
      <alignment wrapText="1"/>
    </xf>
    <xf numFmtId="167" fontId="12" fillId="0" borderId="1" xfId="0" applyNumberFormat="1" applyFont="1" applyBorder="1" applyProtection="1">
      <protection locked="0"/>
    </xf>
    <xf numFmtId="0" fontId="7" fillId="0" borderId="29" xfId="0" applyFont="1" applyBorder="1"/>
    <xf numFmtId="0" fontId="0" fillId="0" borderId="30" xfId="0" applyBorder="1"/>
    <xf numFmtId="0" fontId="0" fillId="0" borderId="31" xfId="0" applyBorder="1"/>
    <xf numFmtId="0" fontId="12" fillId="0" borderId="0" xfId="0" applyFont="1" applyBorder="1"/>
    <xf numFmtId="0" fontId="0" fillId="2" borderId="30" xfId="0" applyFill="1" applyBorder="1"/>
    <xf numFmtId="0" fontId="0" fillId="2" borderId="31" xfId="0" applyFill="1" applyBorder="1"/>
    <xf numFmtId="0" fontId="0" fillId="2" borderId="35" xfId="0" applyFill="1" applyBorder="1"/>
    <xf numFmtId="0" fontId="0" fillId="2" borderId="36" xfId="0" applyFill="1" applyBorder="1"/>
    <xf numFmtId="0" fontId="13" fillId="0" borderId="0" xfId="0" applyFont="1" applyFill="1" applyProtection="1">
      <protection locked="0"/>
    </xf>
    <xf numFmtId="0" fontId="0" fillId="0" borderId="0" xfId="0" applyProtection="1">
      <protection locked="0"/>
    </xf>
    <xf numFmtId="165" fontId="22" fillId="8" borderId="28" xfId="0" applyNumberFormat="1" applyFont="1" applyFill="1" applyBorder="1" applyAlignment="1" applyProtection="1">
      <alignment horizontal="center" vertical="center"/>
      <protection locked="0"/>
    </xf>
    <xf numFmtId="0" fontId="13" fillId="2" borderId="43" xfId="0" applyFont="1" applyFill="1" applyBorder="1" applyAlignment="1">
      <alignment vertical="center" wrapText="1"/>
    </xf>
    <xf numFmtId="0" fontId="23" fillId="2" borderId="39" xfId="0" applyFont="1" applyFill="1" applyBorder="1" applyAlignment="1">
      <alignment horizontal="right" wrapText="1"/>
    </xf>
    <xf numFmtId="1" fontId="11" fillId="4" borderId="14" xfId="0" applyNumberFormat="1" applyFont="1" applyFill="1" applyBorder="1" applyAlignment="1">
      <alignment horizontal="center" vertical="center"/>
    </xf>
    <xf numFmtId="1" fontId="11" fillId="4" borderId="27" xfId="0" applyNumberFormat="1" applyFont="1" applyFill="1" applyBorder="1" applyAlignment="1" applyProtection="1">
      <alignment horizontal="center" vertical="center"/>
    </xf>
    <xf numFmtId="0" fontId="12" fillId="0" borderId="0" xfId="0" applyFont="1" applyFill="1" applyAlignment="1">
      <alignment horizontal="center" vertical="center"/>
    </xf>
    <xf numFmtId="0" fontId="13" fillId="0" borderId="5" xfId="0" applyFont="1" applyBorder="1" applyAlignment="1" applyProtection="1">
      <alignment horizontal="left"/>
      <protection locked="0"/>
    </xf>
    <xf numFmtId="0" fontId="0" fillId="5" borderId="0" xfId="0" applyFill="1" applyBorder="1"/>
    <xf numFmtId="0" fontId="13" fillId="5" borderId="0" xfId="0" applyFont="1" applyFill="1" applyBorder="1" applyAlignment="1" applyProtection="1">
      <alignment horizontal="left" vertical="center" wrapText="1"/>
    </xf>
    <xf numFmtId="0" fontId="13" fillId="5" borderId="0" xfId="0" applyFont="1" applyFill="1" applyBorder="1" applyAlignment="1" applyProtection="1">
      <alignment vertical="center" wrapText="1"/>
      <protection locked="0"/>
    </xf>
    <xf numFmtId="0" fontId="11" fillId="5" borderId="0" xfId="0" applyFont="1" applyFill="1" applyBorder="1" applyAlignment="1" applyProtection="1">
      <alignment horizontal="right" vertical="center" wrapText="1"/>
    </xf>
    <xf numFmtId="14" fontId="11" fillId="5" borderId="0" xfId="0" applyNumberFormat="1" applyFont="1" applyFill="1" applyBorder="1" applyAlignment="1" applyProtection="1">
      <alignment horizontal="center" vertical="center" wrapText="1"/>
    </xf>
    <xf numFmtId="14" fontId="13" fillId="5" borderId="0" xfId="0" applyNumberFormat="1" applyFont="1" applyFill="1" applyBorder="1" applyAlignment="1" applyProtection="1">
      <alignment horizontal="center" vertical="center" wrapText="1"/>
    </xf>
    <xf numFmtId="14" fontId="0" fillId="5" borderId="0" xfId="0" applyNumberFormat="1" applyFill="1" applyBorder="1" applyProtection="1"/>
    <xf numFmtId="0" fontId="0" fillId="5" borderId="0" xfId="0" applyFill="1" applyBorder="1" applyProtection="1"/>
    <xf numFmtId="0" fontId="2" fillId="0" borderId="29" xfId="0" applyFont="1" applyBorder="1" applyAlignment="1" applyProtection="1">
      <alignment wrapText="1"/>
    </xf>
    <xf numFmtId="0" fontId="0" fillId="0" borderId="30" xfId="0" applyBorder="1" applyAlignment="1" applyProtection="1">
      <alignment wrapText="1"/>
    </xf>
    <xf numFmtId="0" fontId="0" fillId="0" borderId="31" xfId="0" applyBorder="1" applyAlignment="1" applyProtection="1">
      <alignment wrapText="1"/>
    </xf>
    <xf numFmtId="0" fontId="0" fillId="0" borderId="0" xfId="0" applyFill="1" applyBorder="1" applyProtection="1"/>
    <xf numFmtId="0" fontId="2" fillId="0" borderId="0" xfId="0" applyFont="1" applyFill="1" applyBorder="1" applyAlignment="1" applyProtection="1">
      <alignment wrapText="1"/>
    </xf>
    <xf numFmtId="0" fontId="0" fillId="0" borderId="0" xfId="0" applyFill="1" applyBorder="1" applyAlignment="1" applyProtection="1">
      <alignment wrapText="1"/>
    </xf>
    <xf numFmtId="0" fontId="18" fillId="0" borderId="0" xfId="0" applyFont="1" applyFill="1" applyBorder="1" applyAlignment="1">
      <alignment wrapText="1"/>
    </xf>
    <xf numFmtId="0" fontId="0" fillId="0" borderId="0" xfId="0" applyFill="1" applyBorder="1" applyAlignment="1">
      <alignment wrapText="1"/>
    </xf>
    <xf numFmtId="0" fontId="12" fillId="2" borderId="21" xfId="0" applyFont="1" applyFill="1" applyBorder="1" applyAlignment="1"/>
    <xf numFmtId="0" fontId="12" fillId="2" borderId="22" xfId="0" applyFont="1" applyFill="1" applyBorder="1" applyAlignment="1"/>
    <xf numFmtId="0" fontId="14" fillId="0" borderId="0" xfId="0" applyFont="1" applyFill="1" applyBorder="1" applyAlignment="1" applyProtection="1">
      <alignment horizontal="center" vertical="center"/>
      <protection locked="0"/>
    </xf>
    <xf numFmtId="0" fontId="18" fillId="0" borderId="0" xfId="0" applyFont="1" applyFill="1" applyBorder="1"/>
    <xf numFmtId="0" fontId="12" fillId="0" borderId="0" xfId="0" applyFont="1" applyFill="1" applyBorder="1"/>
    <xf numFmtId="0" fontId="1" fillId="0" borderId="0" xfId="0" applyFont="1" applyFill="1" applyBorder="1"/>
    <xf numFmtId="0" fontId="0" fillId="0" borderId="0" xfId="0"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pplyProtection="1">
      <alignment horizontal="center" vertical="center"/>
      <protection locked="0"/>
    </xf>
    <xf numFmtId="0" fontId="3" fillId="0" borderId="0" xfId="0" applyFont="1" applyFill="1" applyBorder="1"/>
    <xf numFmtId="0" fontId="0" fillId="0" borderId="0" xfId="0" applyFont="1" applyFill="1" applyBorder="1"/>
    <xf numFmtId="0" fontId="11" fillId="0" borderId="18" xfId="0" applyFont="1" applyFill="1" applyBorder="1" applyAlignment="1" applyProtection="1">
      <alignment horizontal="center" vertical="center" wrapText="1"/>
      <protection locked="0"/>
    </xf>
    <xf numFmtId="0" fontId="13" fillId="3" borderId="18" xfId="0" applyFont="1" applyFill="1" applyBorder="1" applyAlignment="1">
      <alignment wrapText="1"/>
    </xf>
    <xf numFmtId="0" fontId="13" fillId="3" borderId="19" xfId="0" applyFont="1" applyFill="1" applyBorder="1" applyAlignment="1">
      <alignment wrapText="1"/>
    </xf>
    <xf numFmtId="0" fontId="11" fillId="2" borderId="43" xfId="0" applyFont="1" applyFill="1" applyBorder="1" applyAlignment="1">
      <alignment horizontal="left" vertical="center"/>
    </xf>
    <xf numFmtId="0" fontId="11" fillId="2" borderId="38" xfId="0" applyFont="1" applyFill="1" applyBorder="1" applyAlignment="1">
      <alignment vertical="center" wrapText="1"/>
    </xf>
    <xf numFmtId="0" fontId="11" fillId="0" borderId="39" xfId="0" applyFont="1" applyBorder="1" applyAlignment="1" applyProtection="1">
      <alignment horizontal="center" vertical="center"/>
      <protection locked="0"/>
    </xf>
    <xf numFmtId="0" fontId="22" fillId="2" borderId="41" xfId="0" applyFont="1" applyFill="1" applyBorder="1"/>
    <xf numFmtId="0" fontId="13" fillId="2" borderId="41" xfId="0" applyFont="1" applyFill="1" applyBorder="1"/>
    <xf numFmtId="0" fontId="13" fillId="2" borderId="40" xfId="0" applyFont="1" applyFill="1" applyBorder="1"/>
    <xf numFmtId="0" fontId="11" fillId="5" borderId="13" xfId="0" applyFont="1" applyFill="1" applyBorder="1" applyProtection="1">
      <protection locked="0"/>
    </xf>
    <xf numFmtId="0" fontId="13" fillId="5" borderId="15" xfId="0" applyFont="1" applyFill="1" applyBorder="1" applyProtection="1">
      <protection locked="0"/>
    </xf>
    <xf numFmtId="0" fontId="13" fillId="0" borderId="0" xfId="0" applyFont="1" applyBorder="1" applyAlignment="1">
      <alignment wrapText="1"/>
    </xf>
    <xf numFmtId="165" fontId="13" fillId="0" borderId="0" xfId="0" applyNumberFormat="1" applyFont="1" applyBorder="1" applyAlignment="1">
      <alignment horizontal="center" vertical="center"/>
    </xf>
    <xf numFmtId="0" fontId="0" fillId="0" borderId="0" xfId="0" applyBorder="1" applyAlignment="1">
      <alignment horizontal="left"/>
    </xf>
    <xf numFmtId="167" fontId="25" fillId="0" borderId="1" xfId="0" applyNumberFormat="1" applyFont="1" applyBorder="1" applyAlignment="1">
      <alignment textRotation="90"/>
    </xf>
    <xf numFmtId="14" fontId="0" fillId="14" borderId="1" xfId="0" applyNumberFormat="1" applyFill="1" applyBorder="1"/>
    <xf numFmtId="0" fontId="0" fillId="13" borderId="1" xfId="0" applyFill="1" applyBorder="1" applyProtection="1">
      <protection locked="0" hidden="1"/>
    </xf>
    <xf numFmtId="0" fontId="13" fillId="2" borderId="29" xfId="0" applyFont="1" applyFill="1" applyBorder="1"/>
    <xf numFmtId="0" fontId="13" fillId="2" borderId="34" xfId="0" applyFont="1" applyFill="1" applyBorder="1"/>
    <xf numFmtId="0" fontId="32" fillId="9" borderId="1" xfId="0" applyFont="1" applyFill="1" applyBorder="1" applyAlignment="1">
      <alignment horizontal="center" vertical="center" wrapText="1"/>
    </xf>
    <xf numFmtId="0" fontId="13" fillId="11" borderId="1" xfId="0" applyFont="1" applyFill="1" applyBorder="1" applyAlignment="1">
      <alignment wrapText="1"/>
    </xf>
    <xf numFmtId="0" fontId="13" fillId="10" borderId="1" xfId="0" applyFont="1" applyFill="1" applyBorder="1" applyAlignment="1">
      <alignment wrapText="1"/>
    </xf>
    <xf numFmtId="0" fontId="13" fillId="12" borderId="1" xfId="0" applyFont="1" applyFill="1" applyBorder="1" applyAlignment="1">
      <alignment wrapText="1"/>
    </xf>
    <xf numFmtId="0" fontId="13" fillId="0" borderId="0" xfId="0" applyFont="1" applyProtection="1">
      <protection locked="0"/>
    </xf>
    <xf numFmtId="1" fontId="12" fillId="0" borderId="0" xfId="0" applyNumberFormat="1" applyFont="1" applyBorder="1" applyAlignment="1">
      <alignment horizontal="center" vertical="center"/>
    </xf>
    <xf numFmtId="0" fontId="14" fillId="2" borderId="1" xfId="0" applyFont="1" applyFill="1" applyBorder="1" applyAlignment="1">
      <alignment horizontal="center" vertical="center" wrapText="1"/>
    </xf>
    <xf numFmtId="0" fontId="0" fillId="0" borderId="0" xfId="0" applyBorder="1" applyAlignment="1">
      <alignment horizontal="left" vertical="center" wrapText="1"/>
    </xf>
    <xf numFmtId="0" fontId="13" fillId="0" borderId="0" xfId="0" applyFont="1" applyBorder="1" applyAlignment="1">
      <alignment horizontal="center" wrapText="1"/>
    </xf>
    <xf numFmtId="0" fontId="0" fillId="0" borderId="0" xfId="0" applyBorder="1" applyAlignment="1">
      <alignment horizontal="center" wrapText="1"/>
    </xf>
    <xf numFmtId="0" fontId="0" fillId="0" borderId="0" xfId="0" applyBorder="1" applyAlignment="1">
      <alignment horizontal="center" vertical="center"/>
    </xf>
    <xf numFmtId="0" fontId="0" fillId="13" borderId="0" xfId="0" applyFill="1" applyAlignment="1">
      <alignment horizontal="center" wrapText="1"/>
    </xf>
    <xf numFmtId="0" fontId="7" fillId="0" borderId="0" xfId="0" applyFont="1" applyAlignment="1" applyProtection="1">
      <alignment horizontal="center" vertical="center"/>
    </xf>
    <xf numFmtId="0" fontId="6" fillId="0" borderId="0" xfId="0" applyFont="1" applyAlignment="1" applyProtection="1"/>
    <xf numFmtId="0" fontId="6" fillId="2" borderId="13" xfId="0" applyFont="1" applyFill="1" applyBorder="1" applyAlignment="1" applyProtection="1">
      <alignment vertical="center" wrapText="1"/>
    </xf>
    <xf numFmtId="0" fontId="6" fillId="2" borderId="14" xfId="0" applyFont="1" applyFill="1" applyBorder="1" applyAlignment="1" applyProtection="1">
      <alignment vertical="center" wrapText="1"/>
    </xf>
    <xf numFmtId="0" fontId="6" fillId="2" borderId="15" xfId="0" applyFont="1" applyFill="1" applyBorder="1" applyAlignment="1" applyProtection="1">
      <alignment vertical="center" wrapText="1"/>
    </xf>
    <xf numFmtId="0" fontId="3" fillId="6" borderId="13" xfId="0" applyFont="1" applyFill="1" applyBorder="1" applyAlignment="1" applyProtection="1">
      <alignment vertical="center" wrapText="1"/>
    </xf>
    <xf numFmtId="0" fontId="0" fillId="6" borderId="14" xfId="0" applyFill="1" applyBorder="1" applyAlignment="1" applyProtection="1">
      <alignment vertical="center" wrapText="1"/>
    </xf>
    <xf numFmtId="0" fontId="0" fillId="6" borderId="15" xfId="0" applyFill="1" applyBorder="1" applyAlignment="1" applyProtection="1">
      <alignment vertical="center" wrapText="1"/>
    </xf>
    <xf numFmtId="0" fontId="13" fillId="0" borderId="17" xfId="0" applyFont="1" applyBorder="1" applyAlignment="1" applyProtection="1">
      <protection locked="0"/>
    </xf>
    <xf numFmtId="0" fontId="13" fillId="0" borderId="18" xfId="0" applyFont="1" applyBorder="1" applyAlignment="1" applyProtection="1">
      <protection locked="0"/>
    </xf>
    <xf numFmtId="0" fontId="13" fillId="0" borderId="19" xfId="0" applyFont="1" applyBorder="1" applyAlignment="1" applyProtection="1">
      <protection locked="0"/>
    </xf>
    <xf numFmtId="0" fontId="17" fillId="2" borderId="13" xfId="0" applyFont="1" applyFill="1" applyBorder="1" applyAlignment="1" applyProtection="1">
      <alignment horizontal="center" vertical="center" wrapText="1"/>
    </xf>
    <xf numFmtId="0" fontId="14" fillId="2" borderId="14" xfId="0" applyFont="1" applyFill="1" applyBorder="1" applyAlignment="1" applyProtection="1">
      <alignment horizontal="center" vertical="center" wrapText="1"/>
    </xf>
    <xf numFmtId="0" fontId="14" fillId="2" borderId="15" xfId="0" applyFont="1" applyFill="1" applyBorder="1" applyAlignment="1" applyProtection="1">
      <alignment horizontal="center" vertical="center" wrapText="1"/>
    </xf>
    <xf numFmtId="0" fontId="13" fillId="0" borderId="5" xfId="0" applyFont="1" applyBorder="1" applyAlignment="1" applyProtection="1">
      <protection locked="0"/>
    </xf>
    <xf numFmtId="0" fontId="13" fillId="0" borderId="6" xfId="0" applyFont="1" applyBorder="1" applyAlignment="1" applyProtection="1">
      <protection locked="0"/>
    </xf>
    <xf numFmtId="0" fontId="13" fillId="0" borderId="22" xfId="0" applyFont="1" applyBorder="1" applyAlignment="1" applyProtection="1">
      <protection locked="0"/>
    </xf>
    <xf numFmtId="0" fontId="12" fillId="2" borderId="43" xfId="0" applyFont="1" applyFill="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48" xfId="0" applyFont="1" applyBorder="1" applyAlignment="1" applyProtection="1">
      <alignment horizontal="left" vertical="center" wrapText="1"/>
    </xf>
    <xf numFmtId="0" fontId="12" fillId="0" borderId="20" xfId="0" applyFont="1" applyBorder="1" applyAlignment="1" applyProtection="1">
      <alignment horizontal="left" vertical="center" wrapText="1"/>
    </xf>
    <xf numFmtId="0" fontId="12" fillId="0" borderId="1" xfId="0" applyFont="1" applyBorder="1" applyAlignment="1" applyProtection="1">
      <alignment horizontal="left" vertical="center" wrapText="1"/>
    </xf>
    <xf numFmtId="0" fontId="12" fillId="0" borderId="24" xfId="0" applyFont="1" applyBorder="1" applyAlignment="1" applyProtection="1">
      <alignment horizontal="left" vertical="center" wrapText="1"/>
    </xf>
    <xf numFmtId="0" fontId="0" fillId="5" borderId="27" xfId="0" applyFont="1" applyFill="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5" borderId="27" xfId="0" applyFont="1" applyFill="1"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29"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13" fillId="2" borderId="26" xfId="0" applyFont="1" applyFill="1" applyBorder="1" applyAlignment="1" applyProtection="1"/>
    <xf numFmtId="0" fontId="0" fillId="0" borderId="9" xfId="0" applyFont="1" applyBorder="1" applyAlignment="1" applyProtection="1"/>
    <xf numFmtId="0" fontId="0" fillId="0" borderId="10" xfId="0" applyFont="1" applyBorder="1" applyAlignment="1" applyProtection="1"/>
    <xf numFmtId="14" fontId="13" fillId="0" borderId="39" xfId="0" applyNumberFormat="1" applyFont="1" applyBorder="1" applyAlignment="1" applyProtection="1">
      <alignment horizontal="center" vertical="center"/>
      <protection locked="0"/>
    </xf>
    <xf numFmtId="0" fontId="13" fillId="0" borderId="45" xfId="0" applyFont="1" applyBorder="1" applyAlignment="1" applyProtection="1">
      <alignment horizontal="center" vertical="center"/>
      <protection locked="0"/>
    </xf>
    <xf numFmtId="0" fontId="14" fillId="2" borderId="47" xfId="0" applyFont="1" applyFill="1" applyBorder="1" applyAlignment="1" applyProtection="1">
      <alignment vertical="center" wrapText="1"/>
    </xf>
    <xf numFmtId="0" fontId="14" fillId="2" borderId="18" xfId="0" applyFont="1" applyFill="1" applyBorder="1" applyAlignment="1" applyProtection="1">
      <alignment vertical="center" wrapText="1"/>
    </xf>
    <xf numFmtId="0" fontId="14" fillId="2" borderId="19" xfId="0" applyFont="1" applyFill="1" applyBorder="1" applyAlignment="1" applyProtection="1">
      <alignment vertical="center" wrapText="1"/>
    </xf>
    <xf numFmtId="0" fontId="11" fillId="2" borderId="27" xfId="0" applyFont="1" applyFill="1" applyBorder="1" applyAlignment="1" applyProtection="1">
      <alignment horizontal="right" vertical="center" wrapText="1"/>
    </xf>
    <xf numFmtId="14" fontId="11" fillId="4" borderId="27" xfId="0" applyNumberFormat="1" applyFont="1" applyFill="1" applyBorder="1" applyAlignment="1" applyProtection="1">
      <alignment horizontal="center" vertical="center" wrapText="1"/>
    </xf>
    <xf numFmtId="14" fontId="13" fillId="4" borderId="28" xfId="0" applyNumberFormat="1" applyFont="1" applyFill="1" applyBorder="1" applyAlignment="1" applyProtection="1">
      <alignment horizontal="center" vertical="center" wrapText="1"/>
    </xf>
    <xf numFmtId="14" fontId="13" fillId="0" borderId="1" xfId="0" applyNumberFormat="1" applyFont="1" applyFill="1" applyBorder="1" applyAlignment="1" applyProtection="1">
      <alignment horizontal="center" vertical="center" wrapText="1"/>
      <protection locked="0"/>
    </xf>
    <xf numFmtId="0" fontId="13" fillId="0" borderId="27" xfId="0" applyFont="1" applyFill="1" applyBorder="1" applyAlignment="1" applyProtection="1">
      <alignment vertical="center" wrapText="1"/>
      <protection locked="0"/>
    </xf>
    <xf numFmtId="0" fontId="1" fillId="3" borderId="58" xfId="0" applyFont="1" applyFill="1" applyBorder="1" applyAlignment="1">
      <alignment horizontal="left" vertical="center" wrapText="1"/>
    </xf>
    <xf numFmtId="0" fontId="0" fillId="3" borderId="59" xfId="0" applyFont="1" applyFill="1" applyBorder="1" applyAlignment="1">
      <alignment horizontal="left" vertical="center" wrapText="1"/>
    </xf>
    <xf numFmtId="0" fontId="0" fillId="0" borderId="59" xfId="0" applyFont="1" applyBorder="1" applyAlignment="1">
      <alignment horizontal="left" wrapText="1"/>
    </xf>
    <xf numFmtId="0" fontId="0" fillId="0" borderId="46" xfId="0" applyFont="1" applyBorder="1" applyAlignment="1">
      <alignment horizontal="left" wrapText="1"/>
    </xf>
    <xf numFmtId="0" fontId="4" fillId="2" borderId="26" xfId="0" applyFont="1" applyFill="1" applyBorder="1" applyAlignment="1" applyProtection="1">
      <alignment vertical="center" wrapText="1"/>
    </xf>
    <xf numFmtId="0" fontId="0" fillId="0" borderId="9" xfId="0" applyFont="1" applyBorder="1" applyAlignment="1" applyProtection="1">
      <alignment vertical="center" wrapText="1"/>
    </xf>
    <xf numFmtId="0" fontId="0" fillId="0" borderId="23" xfId="0" applyFont="1" applyBorder="1" applyAlignment="1" applyProtection="1">
      <alignment vertical="center" wrapText="1"/>
    </xf>
    <xf numFmtId="0" fontId="13" fillId="7" borderId="1" xfId="0" applyFont="1" applyFill="1" applyBorder="1" applyAlignment="1" applyProtection="1">
      <alignment horizontal="right" vertical="center" wrapText="1"/>
    </xf>
    <xf numFmtId="0" fontId="13" fillId="0" borderId="1" xfId="0" applyFont="1" applyFill="1" applyBorder="1" applyAlignment="1" applyProtection="1">
      <alignment horizontal="center" vertical="center" wrapText="1"/>
      <protection locked="0"/>
    </xf>
    <xf numFmtId="0" fontId="13" fillId="0" borderId="24" xfId="0" applyFont="1" applyFill="1" applyBorder="1" applyAlignment="1" applyProtection="1">
      <alignment horizontal="center" vertical="center" wrapText="1"/>
      <protection locked="0"/>
    </xf>
    <xf numFmtId="0" fontId="13" fillId="7" borderId="20" xfId="0" applyFont="1" applyFill="1" applyBorder="1" applyAlignment="1" applyProtection="1">
      <alignment horizontal="left" vertical="center" wrapText="1"/>
    </xf>
    <xf numFmtId="0" fontId="13" fillId="7" borderId="38" xfId="0" applyFont="1" applyFill="1" applyBorder="1" applyAlignment="1" applyProtection="1">
      <alignment horizontal="left" vertical="center" wrapText="1"/>
    </xf>
    <xf numFmtId="0" fontId="7" fillId="0" borderId="0" xfId="0" applyFont="1" applyAlignment="1">
      <alignment horizontal="center" vertical="center"/>
    </xf>
    <xf numFmtId="0" fontId="6" fillId="0" borderId="0" xfId="0" applyFont="1" applyAlignment="1"/>
    <xf numFmtId="0" fontId="6" fillId="2" borderId="13" xfId="0" applyFont="1" applyFill="1" applyBorder="1" applyAlignment="1">
      <alignment wrapText="1"/>
    </xf>
    <xf numFmtId="0" fontId="6" fillId="2" borderId="14" xfId="0" applyFont="1" applyFill="1" applyBorder="1" applyAlignment="1">
      <alignment wrapText="1"/>
    </xf>
    <xf numFmtId="0" fontId="6" fillId="2" borderId="15" xfId="0" applyFont="1" applyFill="1" applyBorder="1" applyAlignment="1">
      <alignment wrapText="1"/>
    </xf>
    <xf numFmtId="0" fontId="14" fillId="2" borderId="26" xfId="0" applyFont="1" applyFill="1" applyBorder="1" applyAlignment="1">
      <alignment wrapText="1"/>
    </xf>
    <xf numFmtId="0" fontId="14" fillId="2" borderId="10" xfId="0" applyFont="1" applyFill="1" applyBorder="1" applyAlignment="1"/>
    <xf numFmtId="0" fontId="14" fillId="2" borderId="1" xfId="0" applyFont="1" applyFill="1" applyBorder="1" applyAlignment="1"/>
    <xf numFmtId="0" fontId="14" fillId="2" borderId="24" xfId="0" applyFont="1" applyFill="1" applyBorder="1" applyAlignment="1"/>
    <xf numFmtId="0" fontId="12" fillId="2" borderId="42" xfId="0" applyFont="1" applyFill="1" applyBorder="1" applyAlignment="1">
      <alignment vertical="center" wrapText="1"/>
    </xf>
    <xf numFmtId="0" fontId="14" fillId="2" borderId="43" xfId="0" applyFont="1" applyFill="1" applyBorder="1" applyAlignment="1">
      <alignment vertical="center" wrapText="1"/>
    </xf>
    <xf numFmtId="0" fontId="18" fillId="6" borderId="13" xfId="0" applyFont="1" applyFill="1" applyBorder="1" applyAlignment="1">
      <alignment wrapText="1"/>
    </xf>
    <xf numFmtId="0" fontId="0" fillId="6" borderId="14" xfId="0" applyFill="1" applyBorder="1" applyAlignment="1">
      <alignment wrapText="1"/>
    </xf>
    <xf numFmtId="0" fontId="0" fillId="6" borderId="15" xfId="0" applyFill="1" applyBorder="1" applyAlignment="1">
      <alignment wrapText="1"/>
    </xf>
    <xf numFmtId="14" fontId="13" fillId="0" borderId="11" xfId="0" applyNumberFormat="1"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4" fillId="2" borderId="2" xfId="0" applyFont="1" applyFill="1" applyBorder="1" applyAlignment="1">
      <alignment horizontal="right" vertical="center" wrapText="1"/>
    </xf>
    <xf numFmtId="0" fontId="14" fillId="2" borderId="3" xfId="0" applyFont="1" applyFill="1" applyBorder="1" applyAlignment="1">
      <alignment horizontal="right" vertical="center" wrapText="1"/>
    </xf>
    <xf numFmtId="0" fontId="14" fillId="2" borderId="4" xfId="0" applyFont="1" applyFill="1" applyBorder="1" applyAlignment="1">
      <alignment horizontal="right" vertical="center" wrapText="1"/>
    </xf>
    <xf numFmtId="0" fontId="14" fillId="2" borderId="5" xfId="0" applyFont="1" applyFill="1" applyBorder="1" applyAlignment="1">
      <alignment horizontal="right" vertical="center" wrapText="1"/>
    </xf>
    <xf numFmtId="0" fontId="14" fillId="2" borderId="6" xfId="0" applyFont="1" applyFill="1" applyBorder="1" applyAlignment="1">
      <alignment horizontal="right" vertical="center" wrapText="1"/>
    </xf>
    <xf numFmtId="0" fontId="14" fillId="2" borderId="7" xfId="0" applyFont="1" applyFill="1" applyBorder="1" applyAlignment="1">
      <alignment horizontal="right" vertical="center" wrapText="1"/>
    </xf>
    <xf numFmtId="164" fontId="11" fillId="4" borderId="2" xfId="0" applyNumberFormat="1" applyFont="1" applyFill="1" applyBorder="1" applyAlignment="1">
      <alignment horizontal="center" vertical="center" wrapText="1"/>
    </xf>
    <xf numFmtId="164" fontId="11" fillId="4" borderId="21" xfId="0" applyNumberFormat="1" applyFont="1" applyFill="1" applyBorder="1" applyAlignment="1">
      <alignment horizontal="center" vertical="center" wrapText="1"/>
    </xf>
    <xf numFmtId="164" fontId="11" fillId="4" borderId="5" xfId="0" applyNumberFormat="1" applyFont="1" applyFill="1" applyBorder="1" applyAlignment="1">
      <alignment horizontal="center" vertical="center" wrapText="1"/>
    </xf>
    <xf numFmtId="164" fontId="11" fillId="4" borderId="22" xfId="0" applyNumberFormat="1"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23" xfId="0" applyFont="1" applyBorder="1" applyAlignment="1">
      <alignment horizontal="center" vertical="center"/>
    </xf>
    <xf numFmtId="0" fontId="14" fillId="2" borderId="42" xfId="0" applyFont="1" applyFill="1" applyBorder="1" applyAlignment="1">
      <alignment horizontal="right" vertical="center" wrapText="1"/>
    </xf>
    <xf numFmtId="0" fontId="14" fillId="2" borderId="43" xfId="0" applyFont="1" applyFill="1" applyBorder="1" applyAlignment="1">
      <alignment horizontal="right" vertical="center" wrapText="1"/>
    </xf>
    <xf numFmtId="165" fontId="11" fillId="4" borderId="24" xfId="0" applyNumberFormat="1" applyFont="1" applyFill="1" applyBorder="1" applyAlignment="1">
      <alignment horizontal="center" vertical="center" wrapText="1"/>
    </xf>
    <xf numFmtId="165" fontId="11" fillId="4" borderId="25" xfId="0" applyNumberFormat="1" applyFont="1" applyFill="1" applyBorder="1" applyAlignment="1">
      <alignment horizontal="center"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0" fontId="12" fillId="2" borderId="10" xfId="0" applyFont="1" applyFill="1" applyBorder="1" applyAlignment="1">
      <alignment vertical="center" wrapText="1"/>
    </xf>
    <xf numFmtId="0" fontId="14" fillId="2" borderId="26" xfId="0" applyFont="1" applyFill="1" applyBorder="1" applyAlignment="1">
      <alignment horizontal="center" vertical="center" wrapText="1"/>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37" xfId="0" applyBorder="1" applyAlignment="1">
      <alignment vertical="center"/>
    </xf>
    <xf numFmtId="0" fontId="0" fillId="0" borderId="0" xfId="0" applyBorder="1" applyAlignment="1">
      <alignment vertical="center"/>
    </xf>
    <xf numFmtId="0" fontId="0" fillId="0" borderId="5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165" fontId="12" fillId="4" borderId="8" xfId="0" applyNumberFormat="1" applyFont="1" applyFill="1" applyBorder="1" applyAlignment="1">
      <alignment horizontal="center" vertical="center" wrapText="1"/>
    </xf>
    <xf numFmtId="0" fontId="12" fillId="0" borderId="9" xfId="0" applyFont="1" applyBorder="1" applyAlignment="1">
      <alignment vertical="center"/>
    </xf>
    <xf numFmtId="0" fontId="12" fillId="0" borderId="23" xfId="0" applyFont="1" applyBorder="1" applyAlignment="1">
      <alignment vertical="center"/>
    </xf>
    <xf numFmtId="0" fontId="18" fillId="2" borderId="26" xfId="0" applyFont="1" applyFill="1" applyBorder="1" applyAlignment="1">
      <alignment wrapText="1"/>
    </xf>
    <xf numFmtId="0" fontId="18" fillId="0" borderId="9" xfId="0" applyFont="1" applyBorder="1" applyAlignment="1">
      <alignment wrapText="1"/>
    </xf>
    <xf numFmtId="0" fontId="18" fillId="0" borderId="23" xfId="0" applyFont="1" applyBorder="1" applyAlignment="1">
      <alignment wrapText="1"/>
    </xf>
    <xf numFmtId="0" fontId="0" fillId="0" borderId="0" xfId="0"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13" fillId="0" borderId="8"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20" fillId="2" borderId="32" xfId="0" applyFont="1" applyFill="1" applyBorder="1" applyAlignment="1">
      <alignment wrapText="1"/>
    </xf>
    <xf numFmtId="0" fontId="12" fillId="0" borderId="0" xfId="0" applyFont="1" applyBorder="1" applyAlignment="1">
      <alignment wrapText="1"/>
    </xf>
    <xf numFmtId="0" fontId="12" fillId="0" borderId="33" xfId="0" applyFont="1" applyBorder="1" applyAlignment="1">
      <alignment wrapText="1"/>
    </xf>
    <xf numFmtId="0" fontId="14" fillId="5" borderId="13" xfId="0" applyFont="1" applyFill="1" applyBorder="1" applyAlignment="1" applyProtection="1">
      <alignment vertical="center" wrapText="1"/>
      <protection locked="0"/>
    </xf>
    <xf numFmtId="0" fontId="12" fillId="5" borderId="14" xfId="0" applyFont="1" applyFill="1" applyBorder="1" applyAlignment="1" applyProtection="1">
      <alignment vertical="center" wrapText="1"/>
      <protection locked="0"/>
    </xf>
    <xf numFmtId="0" fontId="12" fillId="5" borderId="15" xfId="0" applyFont="1" applyFill="1" applyBorder="1" applyAlignment="1" applyProtection="1">
      <alignment vertical="center" wrapText="1"/>
      <protection locked="0"/>
    </xf>
    <xf numFmtId="0" fontId="11"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0" borderId="14" xfId="0" applyFont="1" applyBorder="1" applyAlignment="1">
      <alignment wrapText="1"/>
    </xf>
    <xf numFmtId="0" fontId="13" fillId="0" borderId="15" xfId="0" applyFont="1" applyBorder="1" applyAlignment="1">
      <alignment wrapText="1"/>
    </xf>
    <xf numFmtId="0" fontId="12" fillId="2" borderId="32" xfId="0" applyFont="1" applyFill="1" applyBorder="1" applyAlignment="1">
      <alignment vertical="top" wrapText="1"/>
    </xf>
    <xf numFmtId="0" fontId="12" fillId="2" borderId="0" xfId="0" applyFont="1" applyFill="1" applyBorder="1" applyAlignment="1">
      <alignment vertical="top" wrapText="1"/>
    </xf>
    <xf numFmtId="0" fontId="12" fillId="2" borderId="33" xfId="0" applyFont="1" applyFill="1" applyBorder="1" applyAlignment="1">
      <alignment vertical="top" wrapText="1"/>
    </xf>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18" fillId="2" borderId="42" xfId="0" applyFont="1" applyFill="1" applyBorder="1" applyAlignment="1">
      <alignment horizontal="right" wrapText="1"/>
    </xf>
    <xf numFmtId="0" fontId="18" fillId="2" borderId="43" xfId="0" applyFont="1" applyFill="1" applyBorder="1" applyAlignment="1">
      <alignment horizontal="right" wrapText="1"/>
    </xf>
    <xf numFmtId="0" fontId="18" fillId="2" borderId="3" xfId="0" applyFont="1" applyFill="1" applyBorder="1" applyAlignment="1">
      <alignment wrapText="1"/>
    </xf>
    <xf numFmtId="0" fontId="12" fillId="2" borderId="3" xfId="0" applyFont="1" applyFill="1" applyBorder="1" applyAlignment="1">
      <alignment wrapText="1"/>
    </xf>
    <xf numFmtId="0" fontId="12" fillId="2" borderId="21" xfId="0" applyFont="1" applyFill="1" applyBorder="1" applyAlignment="1">
      <alignment wrapText="1"/>
    </xf>
    <xf numFmtId="0" fontId="12" fillId="2" borderId="0" xfId="0" applyFont="1" applyFill="1" applyBorder="1" applyAlignment="1">
      <alignment wrapText="1"/>
    </xf>
    <xf numFmtId="0" fontId="12" fillId="2" borderId="33" xfId="0" applyFont="1" applyFill="1" applyBorder="1" applyAlignment="1">
      <alignment wrapText="1"/>
    </xf>
    <xf numFmtId="0" fontId="27" fillId="2" borderId="26" xfId="0" applyFont="1" applyFill="1" applyBorder="1" applyAlignment="1">
      <alignment horizontal="center" wrapText="1"/>
    </xf>
    <xf numFmtId="0" fontId="28" fillId="0" borderId="9" xfId="0" applyFont="1" applyBorder="1" applyAlignment="1">
      <alignment horizontal="center" wrapText="1"/>
    </xf>
    <xf numFmtId="0" fontId="28" fillId="0" borderId="23" xfId="0" applyFont="1" applyBorder="1" applyAlignment="1">
      <alignment horizontal="center" wrapText="1"/>
    </xf>
    <xf numFmtId="0" fontId="11" fillId="5" borderId="13" xfId="0" applyFont="1" applyFill="1" applyBorder="1" applyAlignment="1" applyProtection="1">
      <alignment wrapText="1"/>
      <protection locked="0"/>
    </xf>
    <xf numFmtId="0" fontId="13" fillId="5" borderId="14" xfId="0" applyFont="1" applyFill="1" applyBorder="1" applyAlignment="1" applyProtection="1">
      <alignment wrapText="1"/>
      <protection locked="0"/>
    </xf>
    <xf numFmtId="0" fontId="13" fillId="5" borderId="15" xfId="0" applyFont="1" applyFill="1" applyBorder="1" applyAlignment="1" applyProtection="1">
      <alignment wrapText="1"/>
      <protection locked="0"/>
    </xf>
    <xf numFmtId="0" fontId="13" fillId="2" borderId="32" xfId="0" applyFont="1" applyFill="1" applyBorder="1" applyAlignment="1">
      <alignment vertical="top" wrapText="1"/>
    </xf>
    <xf numFmtId="0" fontId="13" fillId="0" borderId="0" xfId="0" applyFont="1" applyBorder="1" applyAlignment="1">
      <alignment vertical="top" wrapText="1"/>
    </xf>
    <xf numFmtId="0" fontId="13" fillId="0" borderId="33" xfId="0" applyFont="1" applyBorder="1" applyAlignment="1">
      <alignment vertical="top" wrapText="1"/>
    </xf>
    <xf numFmtId="0" fontId="13" fillId="0" borderId="32" xfId="0" applyFont="1" applyBorder="1" applyAlignment="1">
      <alignment vertical="top" wrapText="1"/>
    </xf>
    <xf numFmtId="0" fontId="13" fillId="0" borderId="0" xfId="0" applyFont="1" applyAlignment="1">
      <alignment vertical="top" wrapText="1"/>
    </xf>
    <xf numFmtId="0" fontId="13" fillId="0" borderId="34" xfId="0" applyFont="1" applyBorder="1" applyAlignment="1">
      <alignment vertical="top" wrapText="1"/>
    </xf>
    <xf numFmtId="0" fontId="13" fillId="0" borderId="35" xfId="0" applyFont="1" applyBorder="1" applyAlignment="1">
      <alignment vertical="top" wrapText="1"/>
    </xf>
    <xf numFmtId="0" fontId="13" fillId="0" borderId="36" xfId="0" applyFont="1" applyBorder="1" applyAlignment="1">
      <alignment vertical="top" wrapText="1"/>
    </xf>
    <xf numFmtId="0" fontId="11" fillId="2" borderId="42" xfId="0" applyFont="1" applyFill="1" applyBorder="1" applyAlignment="1">
      <alignment horizontal="left" vertical="center" wrapText="1"/>
    </xf>
    <xf numFmtId="0" fontId="13" fillId="0" borderId="44" xfId="0" applyFont="1" applyBorder="1" applyAlignment="1">
      <alignment horizontal="left" vertical="center" wrapText="1"/>
    </xf>
    <xf numFmtId="0" fontId="13" fillId="0" borderId="2"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3" fillId="0" borderId="21" xfId="0" applyFont="1" applyBorder="1" applyAlignment="1" applyProtection="1">
      <alignment vertical="center" wrapText="1"/>
      <protection locked="0"/>
    </xf>
    <xf numFmtId="0" fontId="13" fillId="0" borderId="49" xfId="0" applyFont="1" applyBorder="1" applyAlignment="1" applyProtection="1">
      <alignment vertical="center" wrapText="1"/>
      <protection locked="0"/>
    </xf>
    <xf numFmtId="0" fontId="13" fillId="0" borderId="35" xfId="0" applyFont="1" applyBorder="1" applyAlignment="1" applyProtection="1">
      <alignment vertical="center" wrapText="1"/>
      <protection locked="0"/>
    </xf>
    <xf numFmtId="0" fontId="13" fillId="0" borderId="36" xfId="0" applyFont="1" applyBorder="1" applyAlignment="1" applyProtection="1">
      <alignment vertical="center" wrapText="1"/>
      <protection locked="0"/>
    </xf>
    <xf numFmtId="0" fontId="11" fillId="2" borderId="29" xfId="0" applyFont="1" applyFill="1" applyBorder="1" applyAlignment="1">
      <alignment horizontal="left" vertical="center" wrapText="1"/>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13" fillId="0" borderId="43" xfId="0" applyFont="1" applyBorder="1" applyAlignment="1">
      <alignment horizontal="left" vertical="center" wrapText="1"/>
    </xf>
    <xf numFmtId="0" fontId="13" fillId="0" borderId="5" xfId="0" applyFont="1" applyBorder="1" applyAlignment="1" applyProtection="1">
      <alignment vertical="center" wrapText="1"/>
      <protection locked="0"/>
    </xf>
    <xf numFmtId="0" fontId="13" fillId="0" borderId="6" xfId="0" applyFont="1" applyBorder="1" applyAlignment="1" applyProtection="1">
      <alignment vertical="center" wrapText="1"/>
      <protection locked="0"/>
    </xf>
    <xf numFmtId="0" fontId="13" fillId="0" borderId="22" xfId="0" applyFont="1" applyBorder="1" applyAlignment="1" applyProtection="1">
      <alignment vertical="center" wrapText="1"/>
      <protection locked="0"/>
    </xf>
    <xf numFmtId="0" fontId="22" fillId="6" borderId="13" xfId="0" applyFont="1" applyFill="1" applyBorder="1" applyAlignment="1">
      <alignment wrapText="1"/>
    </xf>
    <xf numFmtId="0" fontId="13" fillId="6" borderId="14" xfId="0" applyFont="1" applyFill="1" applyBorder="1" applyAlignment="1">
      <alignment wrapText="1"/>
    </xf>
    <xf numFmtId="0" fontId="13" fillId="6" borderId="15" xfId="0" applyFont="1" applyFill="1" applyBorder="1" applyAlignment="1">
      <alignment wrapText="1"/>
    </xf>
    <xf numFmtId="0" fontId="13" fillId="0" borderId="5" xfId="0" applyFont="1" applyBorder="1" applyAlignment="1" applyProtection="1">
      <alignment vertical="center"/>
      <protection locked="0"/>
    </xf>
    <xf numFmtId="0" fontId="13" fillId="0" borderId="6" xfId="0" applyFont="1" applyBorder="1" applyAlignment="1" applyProtection="1">
      <alignment vertical="center"/>
      <protection locked="0"/>
    </xf>
    <xf numFmtId="0" fontId="13" fillId="0" borderId="22" xfId="0" applyFont="1" applyBorder="1" applyAlignment="1" applyProtection="1">
      <alignment vertical="center"/>
      <protection locked="0"/>
    </xf>
    <xf numFmtId="0" fontId="11" fillId="2" borderId="47" xfId="0" applyFont="1" applyFill="1" applyBorder="1" applyAlignment="1">
      <alignment vertical="center" wrapText="1"/>
    </xf>
    <xf numFmtId="0" fontId="13" fillId="0" borderId="18" xfId="0" applyFont="1" applyBorder="1" applyAlignment="1">
      <alignment vertical="center" wrapText="1"/>
    </xf>
    <xf numFmtId="0" fontId="21" fillId="0" borderId="0" xfId="0" applyFont="1" applyBorder="1" applyAlignment="1">
      <alignment horizontal="center"/>
    </xf>
    <xf numFmtId="0" fontId="0" fillId="0" borderId="0" xfId="0" applyBorder="1" applyAlignment="1"/>
    <xf numFmtId="0" fontId="11" fillId="2" borderId="51" xfId="0" applyFont="1" applyFill="1" applyBorder="1" applyAlignment="1">
      <alignment horizontal="right" vertical="center" wrapText="1"/>
    </xf>
    <xf numFmtId="0" fontId="0" fillId="0" borderId="45" xfId="0" applyBorder="1" applyAlignment="1">
      <alignment vertical="center"/>
    </xf>
    <xf numFmtId="0" fontId="11" fillId="2" borderId="13" xfId="0" applyFont="1" applyFill="1" applyBorder="1" applyAlignment="1">
      <alignment horizontal="right" vertical="center" wrapText="1"/>
    </xf>
    <xf numFmtId="0" fontId="0" fillId="0" borderId="53" xfId="0" applyBorder="1" applyAlignment="1">
      <alignment horizontal="right" vertical="center" wrapText="1"/>
    </xf>
    <xf numFmtId="0" fontId="11" fillId="2" borderId="38" xfId="0" applyFont="1" applyFill="1" applyBorder="1" applyAlignment="1">
      <alignment horizontal="right" wrapText="1"/>
    </xf>
    <xf numFmtId="0" fontId="0" fillId="0" borderId="27" xfId="0" applyBorder="1" applyAlignment="1"/>
    <xf numFmtId="0" fontId="11" fillId="6" borderId="13" xfId="0" applyFont="1" applyFill="1" applyBorder="1" applyAlignment="1">
      <alignment wrapText="1"/>
    </xf>
    <xf numFmtId="0" fontId="11" fillId="6" borderId="14" xfId="0" applyFont="1" applyFill="1" applyBorder="1" applyAlignment="1">
      <alignment wrapText="1"/>
    </xf>
    <xf numFmtId="0" fontId="11" fillId="6" borderId="13" xfId="0" applyFont="1" applyFill="1" applyBorder="1" applyAlignment="1">
      <alignment horizontal="left" wrapText="1"/>
    </xf>
    <xf numFmtId="0" fontId="11" fillId="6" borderId="14" xfId="0" applyFont="1" applyFill="1" applyBorder="1" applyAlignment="1">
      <alignment horizontal="left" wrapText="1"/>
    </xf>
    <xf numFmtId="0" fontId="0" fillId="6" borderId="53" xfId="0" applyFill="1" applyBorder="1" applyAlignment="1">
      <alignment horizontal="left" wrapText="1"/>
    </xf>
    <xf numFmtId="0" fontId="11" fillId="2" borderId="47" xfId="0" applyFont="1" applyFill="1" applyBorder="1" applyAlignment="1">
      <alignment horizontal="right" vertical="center" wrapText="1"/>
    </xf>
    <xf numFmtId="0" fontId="0" fillId="0" borderId="50" xfId="0" applyBorder="1" applyAlignment="1">
      <alignment horizontal="right" vertical="center"/>
    </xf>
    <xf numFmtId="0" fontId="13" fillId="0" borderId="1" xfId="0" applyFont="1" applyBorder="1" applyAlignment="1" applyProtection="1">
      <protection locked="0"/>
    </xf>
    <xf numFmtId="0" fontId="13" fillId="0" borderId="24" xfId="0" applyFont="1" applyBorder="1" applyAlignment="1" applyProtection="1">
      <protection locked="0"/>
    </xf>
    <xf numFmtId="0" fontId="13" fillId="2" borderId="26"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21" fillId="0" borderId="0" xfId="0" applyFont="1" applyBorder="1" applyAlignment="1">
      <alignment horizontal="center" vertical="center"/>
    </xf>
    <xf numFmtId="0" fontId="0" fillId="0" borderId="14" xfId="0" applyBorder="1" applyAlignment="1">
      <alignment horizontal="left" wrapText="1"/>
    </xf>
    <xf numFmtId="0" fontId="0" fillId="0" borderId="15" xfId="0" applyBorder="1" applyAlignment="1">
      <alignment horizontal="left" wrapText="1"/>
    </xf>
    <xf numFmtId="0" fontId="7" fillId="0" borderId="0" xfId="0" applyFont="1" applyBorder="1" applyAlignment="1">
      <alignment horizontal="center" vertical="center" wrapText="1"/>
    </xf>
    <xf numFmtId="0" fontId="22" fillId="2" borderId="51" xfId="0" applyFont="1" applyFill="1" applyBorder="1" applyAlignment="1">
      <alignment horizontal="left" vertical="center" wrapText="1"/>
    </xf>
    <xf numFmtId="0" fontId="22" fillId="2" borderId="41" xfId="0" applyFont="1" applyFill="1" applyBorder="1" applyAlignment="1">
      <alignment horizontal="left" vertical="center" wrapText="1"/>
    </xf>
    <xf numFmtId="0" fontId="22" fillId="2" borderId="45" xfId="0" applyFont="1" applyFill="1" applyBorder="1" applyAlignment="1">
      <alignment horizontal="left" vertical="center" wrapText="1"/>
    </xf>
    <xf numFmtId="0" fontId="13" fillId="2" borderId="26" xfId="0" applyFont="1" applyFill="1" applyBorder="1" applyAlignment="1">
      <alignment horizontal="right" vertical="center" wrapText="1"/>
    </xf>
    <xf numFmtId="0" fontId="0" fillId="2" borderId="9" xfId="0" applyFill="1" applyBorder="1" applyAlignment="1">
      <alignment horizontal="right" vertical="center" wrapText="1"/>
    </xf>
    <xf numFmtId="0" fontId="0" fillId="0" borderId="10" xfId="0" applyBorder="1" applyAlignment="1">
      <alignment horizontal="right" vertical="center"/>
    </xf>
    <xf numFmtId="0" fontId="13" fillId="6" borderId="29" xfId="0" applyFont="1" applyFill="1" applyBorder="1" applyAlignment="1">
      <alignment vertical="center" wrapText="1"/>
    </xf>
    <xf numFmtId="0" fontId="13" fillId="6" borderId="30" xfId="0" applyFont="1" applyFill="1" applyBorder="1" applyAlignment="1">
      <alignment wrapText="1"/>
    </xf>
    <xf numFmtId="0" fontId="13" fillId="6" borderId="31" xfId="0" applyFont="1" applyFill="1" applyBorder="1" applyAlignment="1">
      <alignment wrapText="1"/>
    </xf>
    <xf numFmtId="0" fontId="13" fillId="6" borderId="34" xfId="0" applyFont="1" applyFill="1" applyBorder="1" applyAlignment="1">
      <alignment wrapText="1"/>
    </xf>
    <xf numFmtId="0" fontId="13" fillId="6" borderId="35" xfId="0" applyFont="1" applyFill="1" applyBorder="1" applyAlignment="1">
      <alignment wrapText="1"/>
    </xf>
    <xf numFmtId="0" fontId="13" fillId="6" borderId="36" xfId="0" applyFont="1" applyFill="1" applyBorder="1" applyAlignment="1">
      <alignment wrapText="1"/>
    </xf>
    <xf numFmtId="0" fontId="13" fillId="0" borderId="12" xfId="0" applyFont="1" applyBorder="1" applyAlignment="1" applyProtection="1">
      <protection locked="0"/>
    </xf>
    <xf numFmtId="0" fontId="13" fillId="0" borderId="48" xfId="0" applyFont="1" applyBorder="1" applyAlignment="1" applyProtection="1">
      <protection locked="0"/>
    </xf>
    <xf numFmtId="0" fontId="14" fillId="6" borderId="26" xfId="0" applyFont="1" applyFill="1" applyBorder="1" applyAlignment="1">
      <alignment horizontal="center" vertical="center" wrapText="1"/>
    </xf>
    <xf numFmtId="0" fontId="12" fillId="6" borderId="9" xfId="0" applyFont="1" applyFill="1" applyBorder="1" applyAlignment="1">
      <alignment horizontal="center" vertical="center"/>
    </xf>
    <xf numFmtId="0" fontId="12" fillId="6" borderId="23" xfId="0" applyFont="1" applyFill="1" applyBorder="1" applyAlignment="1">
      <alignment horizontal="center" vertical="center"/>
    </xf>
    <xf numFmtId="0" fontId="13" fillId="0" borderId="8" xfId="0" applyFont="1" applyBorder="1" applyAlignment="1" applyProtection="1">
      <alignment horizontal="left"/>
      <protection locked="0"/>
    </xf>
    <xf numFmtId="0" fontId="13" fillId="0" borderId="9" xfId="0" applyFont="1" applyBorder="1" applyAlignment="1" applyProtection="1">
      <alignment horizontal="left"/>
      <protection locked="0"/>
    </xf>
    <xf numFmtId="0" fontId="13" fillId="0" borderId="23" xfId="0" applyFont="1" applyBorder="1" applyAlignment="1" applyProtection="1">
      <alignment horizontal="left"/>
      <protection locked="0"/>
    </xf>
    <xf numFmtId="0" fontId="23" fillId="2" borderId="8" xfId="0" applyFont="1" applyFill="1" applyBorder="1" applyAlignment="1"/>
    <xf numFmtId="0" fontId="0" fillId="0" borderId="9" xfId="0" applyBorder="1" applyAlignment="1"/>
    <xf numFmtId="0" fontId="0" fillId="0" borderId="10" xfId="0" applyBorder="1" applyAlignment="1"/>
    <xf numFmtId="0" fontId="11" fillId="7" borderId="8" xfId="0" applyFont="1" applyFill="1" applyBorder="1" applyAlignment="1">
      <alignment wrapText="1"/>
    </xf>
    <xf numFmtId="0" fontId="11" fillId="7" borderId="9" xfId="0" applyFont="1" applyFill="1" applyBorder="1" applyAlignment="1">
      <alignment wrapText="1"/>
    </xf>
    <xf numFmtId="0" fontId="11" fillId="7" borderId="10" xfId="0" applyFont="1" applyFill="1" applyBorder="1" applyAlignment="1">
      <alignment wrapText="1"/>
    </xf>
    <xf numFmtId="0" fontId="22" fillId="0" borderId="2" xfId="0" applyFont="1" applyBorder="1" applyAlignment="1">
      <alignment vertical="center" wrapText="1"/>
    </xf>
    <xf numFmtId="0" fontId="22" fillId="0" borderId="3" xfId="0" applyFont="1" applyBorder="1" applyAlignment="1">
      <alignment wrapText="1"/>
    </xf>
    <xf numFmtId="0" fontId="22" fillId="0" borderId="4" xfId="0" applyFont="1" applyBorder="1" applyAlignment="1">
      <alignment wrapText="1"/>
    </xf>
    <xf numFmtId="0" fontId="22" fillId="0" borderId="37" xfId="0" applyFont="1" applyBorder="1" applyAlignment="1">
      <alignment wrapText="1"/>
    </xf>
    <xf numFmtId="0" fontId="22" fillId="0" borderId="0" xfId="0" applyFont="1" applyBorder="1" applyAlignment="1">
      <alignment wrapText="1"/>
    </xf>
    <xf numFmtId="0" fontId="22" fillId="0" borderId="52" xfId="0" applyFont="1" applyBorder="1" applyAlignment="1">
      <alignment wrapText="1"/>
    </xf>
    <xf numFmtId="0" fontId="22" fillId="0" borderId="5" xfId="0" applyFont="1" applyBorder="1" applyAlignment="1">
      <alignment wrapText="1"/>
    </xf>
    <xf numFmtId="0" fontId="22" fillId="0" borderId="6" xfId="0" applyFont="1" applyBorder="1" applyAlignment="1">
      <alignment wrapText="1"/>
    </xf>
    <xf numFmtId="0" fontId="22" fillId="0" borderId="7" xfId="0" applyFont="1" applyBorder="1" applyAlignment="1">
      <alignment wrapText="1"/>
    </xf>
    <xf numFmtId="0" fontId="23" fillId="2" borderId="13" xfId="0" applyFont="1" applyFill="1" applyBorder="1" applyAlignment="1">
      <alignment wrapText="1"/>
    </xf>
    <xf numFmtId="0" fontId="22" fillId="2" borderId="14" xfId="0" applyFont="1" applyFill="1" applyBorder="1" applyAlignment="1">
      <alignment wrapText="1"/>
    </xf>
    <xf numFmtId="0" fontId="13" fillId="2" borderId="14" xfId="0" applyFont="1" applyFill="1" applyBorder="1" applyAlignment="1">
      <alignment wrapText="1"/>
    </xf>
    <xf numFmtId="0" fontId="13" fillId="2" borderId="14" xfId="0" applyFont="1" applyFill="1" applyBorder="1" applyAlignment="1"/>
    <xf numFmtId="0" fontId="13" fillId="2" borderId="15" xfId="0" applyFont="1" applyFill="1" applyBorder="1" applyAlignment="1"/>
    <xf numFmtId="0" fontId="26" fillId="5" borderId="50" xfId="0" applyFont="1" applyFill="1" applyBorder="1" applyAlignment="1">
      <alignment horizontal="center" vertical="center"/>
    </xf>
    <xf numFmtId="0" fontId="12" fillId="5" borderId="54" xfId="0" applyFont="1" applyFill="1" applyBorder="1" applyAlignment="1">
      <alignment horizontal="center" vertical="center"/>
    </xf>
    <xf numFmtId="0" fontId="12" fillId="5" borderId="17" xfId="0" applyFont="1" applyFill="1" applyBorder="1" applyAlignment="1">
      <alignment horizontal="center" vertical="center"/>
    </xf>
    <xf numFmtId="0" fontId="14" fillId="0" borderId="12" xfId="0" applyFont="1" applyBorder="1" applyAlignment="1">
      <alignment horizontal="center" vertical="center"/>
    </xf>
    <xf numFmtId="0" fontId="12" fillId="0" borderId="12" xfId="0" applyFont="1" applyBorder="1" applyAlignment="1"/>
    <xf numFmtId="0" fontId="12" fillId="0" borderId="1" xfId="0" applyFont="1" applyBorder="1" applyAlignment="1">
      <alignment horizontal="center" vertical="center"/>
    </xf>
    <xf numFmtId="0" fontId="12" fillId="0" borderId="1" xfId="0" applyFont="1" applyBorder="1" applyAlignment="1"/>
    <xf numFmtId="0" fontId="14" fillId="7" borderId="5" xfId="0" applyFont="1" applyFill="1" applyBorder="1" applyAlignment="1">
      <alignment horizontal="left" vertical="center" wrapText="1"/>
    </xf>
    <xf numFmtId="0" fontId="12" fillId="0" borderId="6" xfId="0" applyFont="1" applyBorder="1" applyAlignment="1">
      <alignment vertical="center"/>
    </xf>
    <xf numFmtId="0" fontId="12" fillId="0" borderId="7" xfId="0" applyFont="1" applyBorder="1" applyAlignment="1">
      <alignment vertical="center"/>
    </xf>
    <xf numFmtId="0" fontId="12" fillId="7" borderId="9" xfId="0" applyFont="1" applyFill="1" applyBorder="1" applyAlignment="1">
      <alignment horizontal="left" vertical="center" wrapText="1"/>
    </xf>
    <xf numFmtId="0" fontId="12" fillId="0" borderId="10" xfId="0" applyFont="1" applyBorder="1" applyAlignment="1">
      <alignment vertical="center"/>
    </xf>
    <xf numFmtId="0" fontId="12" fillId="0" borderId="9" xfId="0" applyFont="1" applyBorder="1" applyAlignment="1">
      <alignment vertical="center" wrapText="1"/>
    </xf>
    <xf numFmtId="0" fontId="12" fillId="0" borderId="10" xfId="0" applyFont="1" applyBorder="1" applyAlignment="1">
      <alignment vertical="center" wrapText="1"/>
    </xf>
    <xf numFmtId="165" fontId="12" fillId="0" borderId="8" xfId="0" applyNumberFormat="1" applyFont="1" applyBorder="1" applyAlignment="1">
      <alignment horizontal="center" vertical="center"/>
    </xf>
    <xf numFmtId="165" fontId="12" fillId="0" borderId="9" xfId="0" applyNumberFormat="1" applyFont="1" applyBorder="1" applyAlignment="1">
      <alignment vertical="center"/>
    </xf>
    <xf numFmtId="165" fontId="12" fillId="0" borderId="10" xfId="0" applyNumberFormat="1" applyFont="1" applyBorder="1" applyAlignment="1">
      <alignment vertical="center"/>
    </xf>
    <xf numFmtId="0" fontId="12" fillId="0" borderId="8" xfId="0" applyFont="1" applyBorder="1" applyAlignment="1">
      <alignment horizontal="center" vertical="center"/>
    </xf>
    <xf numFmtId="0" fontId="12" fillId="7" borderId="8" xfId="0" applyFont="1" applyFill="1" applyBorder="1" applyAlignment="1">
      <alignment horizontal="left" vertical="center" wrapText="1"/>
    </xf>
    <xf numFmtId="0" fontId="13" fillId="0" borderId="8" xfId="0" applyFont="1" applyBorder="1" applyAlignment="1">
      <alignment wrapText="1"/>
    </xf>
    <xf numFmtId="0" fontId="13" fillId="0" borderId="9" xfId="0" applyFont="1" applyBorder="1" applyAlignment="1">
      <alignment wrapText="1"/>
    </xf>
    <xf numFmtId="1" fontId="12" fillId="0" borderId="8" xfId="0" applyNumberFormat="1" applyFont="1" applyBorder="1" applyAlignment="1">
      <alignment horizontal="center" vertical="center"/>
    </xf>
    <xf numFmtId="1" fontId="12" fillId="0" borderId="10" xfId="0" applyNumberFormat="1" applyFont="1" applyBorder="1" applyAlignment="1">
      <alignment horizontal="center" vertical="center"/>
    </xf>
    <xf numFmtId="1" fontId="12" fillId="0" borderId="1" xfId="0" applyNumberFormat="1" applyFont="1" applyBorder="1" applyAlignment="1">
      <alignment horizontal="center" vertical="center"/>
    </xf>
    <xf numFmtId="0" fontId="0" fillId="0" borderId="1" xfId="0" applyBorder="1" applyAlignment="1">
      <alignment horizontal="center" vertical="center"/>
    </xf>
    <xf numFmtId="0" fontId="13" fillId="0" borderId="10" xfId="0" applyFont="1" applyBorder="1" applyAlignment="1">
      <alignment wrapText="1"/>
    </xf>
    <xf numFmtId="0" fontId="13" fillId="0" borderId="8"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14" fontId="13" fillId="0" borderId="8" xfId="0" applyNumberFormat="1" applyFont="1" applyBorder="1" applyAlignment="1" applyProtection="1">
      <alignment horizontal="center" vertical="center" wrapText="1"/>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 xfId="0" applyFont="1" applyBorder="1" applyAlignment="1">
      <alignment horizontal="center" wrapText="1"/>
    </xf>
    <xf numFmtId="0" fontId="0" fillId="0" borderId="1" xfId="0" applyBorder="1" applyAlignment="1">
      <alignment horizontal="center" wrapText="1"/>
    </xf>
    <xf numFmtId="0" fontId="14" fillId="0" borderId="5" xfId="0" applyFont="1" applyBorder="1" applyAlignment="1">
      <alignment horizontal="center" vertical="center"/>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11" fillId="7" borderId="52" xfId="0" applyFont="1" applyFill="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13" fillId="0" borderId="8" xfId="0" applyFont="1" applyBorder="1" applyAlignment="1">
      <alignment horizontal="center" wrapText="1"/>
    </xf>
    <xf numFmtId="0" fontId="0" fillId="0" borderId="9" xfId="0" applyBorder="1" applyAlignment="1">
      <alignment horizontal="center" wrapText="1"/>
    </xf>
    <xf numFmtId="0" fontId="0" fillId="0" borderId="9" xfId="0" applyBorder="1" applyAlignment="1">
      <alignment horizontal="center"/>
    </xf>
    <xf numFmtId="0" fontId="0" fillId="0" borderId="10" xfId="0" applyBorder="1" applyAlignment="1">
      <alignment horizontal="center"/>
    </xf>
    <xf numFmtId="0" fontId="13" fillId="0" borderId="8" xfId="0" applyFont="1" applyFill="1" applyBorder="1" applyAlignment="1">
      <alignment horizontal="left" wrapText="1"/>
    </xf>
    <xf numFmtId="0" fontId="13" fillId="0" borderId="9" xfId="0" applyFont="1" applyFill="1" applyBorder="1" applyAlignment="1">
      <alignment horizontal="left" wrapText="1"/>
    </xf>
    <xf numFmtId="0" fontId="0" fillId="0" borderId="9" xfId="0" applyBorder="1" applyAlignment="1">
      <alignment horizontal="left"/>
    </xf>
    <xf numFmtId="0" fontId="0" fillId="0" borderId="10" xfId="0" applyBorder="1" applyAlignment="1">
      <alignment horizontal="center" wrapText="1"/>
    </xf>
    <xf numFmtId="0" fontId="0" fillId="0" borderId="10" xfId="0" applyBorder="1" applyAlignment="1">
      <alignment horizontal="center" vertical="center"/>
    </xf>
  </cellXfs>
  <cellStyles count="2">
    <cellStyle name="Hyperlink" xfId="1" builtinId="8"/>
    <cellStyle name="Normal" xfId="0" builtinId="0"/>
  </cellStyles>
  <dxfs count="4">
    <dxf>
      <fill>
        <patternFill>
          <bgColor theme="6" tint="0.59996337778862885"/>
        </patternFill>
      </fill>
    </dxf>
    <dxf>
      <fill>
        <patternFill>
          <bgColor theme="8" tint="0.79998168889431442"/>
        </patternFill>
      </fill>
    </dxf>
    <dxf>
      <font>
        <color theme="6" tint="0.79998168889431442"/>
      </font>
      <fill>
        <patternFill>
          <bgColor theme="7" tint="0.79998168889431442"/>
        </patternFill>
      </fill>
      <border>
        <vertical/>
        <horizontal/>
      </border>
    </dxf>
    <dxf>
      <font>
        <b/>
        <i val="0"/>
        <color rgb="FF00B050"/>
      </font>
      <fill>
        <patternFill>
          <bgColor theme="4"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N35"/>
  <sheetViews>
    <sheetView showGridLines="0" zoomScaleNormal="100" workbookViewId="0">
      <selection activeCell="B4" sqref="B4:H4"/>
    </sheetView>
  </sheetViews>
  <sheetFormatPr defaultRowHeight="14.5" x14ac:dyDescent="0.35"/>
  <cols>
    <col min="1" max="1" width="1.90625" customWidth="1"/>
    <col min="2" max="2" width="19" customWidth="1"/>
    <col min="3" max="3" width="11.6328125" bestFit="1" customWidth="1"/>
    <col min="4" max="4" width="17.6328125" customWidth="1"/>
    <col min="6" max="6" width="16.6328125" customWidth="1"/>
    <col min="8" max="8" width="10.90625" customWidth="1"/>
    <col min="9" max="9" width="10.54296875" hidden="1" customWidth="1"/>
    <col min="10" max="10" width="4.6328125" hidden="1" customWidth="1"/>
  </cols>
  <sheetData>
    <row r="1" spans="1:14" ht="11" customHeight="1" x14ac:dyDescent="0.35">
      <c r="A1" s="13"/>
      <c r="B1" s="13"/>
      <c r="C1" s="13"/>
      <c r="D1" s="13"/>
      <c r="E1" s="13"/>
      <c r="F1" s="13"/>
      <c r="G1" s="13"/>
      <c r="H1" s="13"/>
      <c r="I1" s="13"/>
      <c r="J1" s="13"/>
      <c r="K1" s="13"/>
      <c r="L1" s="13"/>
      <c r="M1" s="13"/>
      <c r="N1" s="13"/>
    </row>
    <row r="2" spans="1:14" ht="16.5" x14ac:dyDescent="0.4">
      <c r="A2" s="13"/>
      <c r="B2" s="219" t="s">
        <v>26</v>
      </c>
      <c r="C2" s="220"/>
      <c r="D2" s="220"/>
      <c r="E2" s="220"/>
      <c r="F2" s="220"/>
      <c r="G2" s="220"/>
      <c r="H2" s="220"/>
      <c r="I2" s="13"/>
      <c r="J2" s="13"/>
      <c r="K2" s="13"/>
      <c r="L2" s="13"/>
      <c r="M2" s="13"/>
      <c r="N2" s="13"/>
    </row>
    <row r="3" spans="1:14" ht="6.65" customHeight="1" thickBot="1" x14ac:dyDescent="0.4">
      <c r="A3" s="13"/>
      <c r="B3" s="14"/>
      <c r="C3" s="13"/>
      <c r="D3" s="13"/>
      <c r="E3" s="13"/>
      <c r="F3" s="13"/>
      <c r="G3" s="13"/>
      <c r="H3" s="13"/>
      <c r="I3" s="13"/>
      <c r="J3" s="13"/>
      <c r="K3" s="13"/>
      <c r="L3" s="13"/>
      <c r="M3" s="13"/>
      <c r="N3" s="13"/>
    </row>
    <row r="4" spans="1:14" ht="46.25" customHeight="1" thickBot="1" x14ac:dyDescent="0.4">
      <c r="A4" s="13"/>
      <c r="B4" s="221" t="s">
        <v>140</v>
      </c>
      <c r="C4" s="222"/>
      <c r="D4" s="222"/>
      <c r="E4" s="222"/>
      <c r="F4" s="222"/>
      <c r="G4" s="222"/>
      <c r="H4" s="223"/>
      <c r="I4" s="13"/>
      <c r="J4" s="13"/>
      <c r="K4" s="13"/>
      <c r="L4" s="13"/>
      <c r="M4" s="13"/>
      <c r="N4" s="13"/>
    </row>
    <row r="5" spans="1:14" ht="15" hidden="1" thickBot="1" x14ac:dyDescent="0.4">
      <c r="A5" s="13"/>
      <c r="B5" s="169"/>
      <c r="C5" s="170"/>
      <c r="D5" s="170"/>
      <c r="E5" s="170"/>
      <c r="F5" s="170"/>
      <c r="G5" s="170"/>
      <c r="H5" s="171"/>
      <c r="I5" s="13"/>
      <c r="J5" s="13"/>
      <c r="K5" s="13"/>
      <c r="L5" s="13"/>
      <c r="M5" s="13"/>
      <c r="N5" s="13"/>
    </row>
    <row r="6" spans="1:14" s="109" customFormat="1" ht="12" customHeight="1" thickBot="1" x14ac:dyDescent="0.4">
      <c r="A6" s="172"/>
      <c r="B6" s="173"/>
      <c r="C6" s="174"/>
      <c r="D6" s="174"/>
      <c r="E6" s="174"/>
      <c r="F6" s="174"/>
      <c r="G6" s="174"/>
      <c r="H6" s="174"/>
      <c r="I6" s="172"/>
      <c r="J6" s="172"/>
      <c r="K6" s="172"/>
      <c r="L6" s="172"/>
      <c r="M6" s="172"/>
      <c r="N6" s="172"/>
    </row>
    <row r="7" spans="1:14" ht="22.25" customHeight="1" thickBot="1" x14ac:dyDescent="0.4">
      <c r="A7" s="13"/>
      <c r="B7" s="224" t="s">
        <v>33</v>
      </c>
      <c r="C7" s="225"/>
      <c r="D7" s="225"/>
      <c r="E7" s="225"/>
      <c r="F7" s="225"/>
      <c r="G7" s="225"/>
      <c r="H7" s="226"/>
      <c r="I7" s="13"/>
      <c r="J7" s="13"/>
      <c r="K7" s="13"/>
      <c r="L7" s="13"/>
      <c r="M7" s="13"/>
      <c r="N7" s="13"/>
    </row>
    <row r="8" spans="1:14" ht="21" customHeight="1" x14ac:dyDescent="0.35">
      <c r="B8" s="18" t="s">
        <v>23</v>
      </c>
      <c r="C8" s="227"/>
      <c r="D8" s="228"/>
      <c r="E8" s="228"/>
      <c r="F8" s="228"/>
      <c r="G8" s="228"/>
      <c r="H8" s="229"/>
      <c r="I8" s="13"/>
      <c r="J8" s="13"/>
      <c r="K8" s="13"/>
      <c r="L8" s="13"/>
      <c r="M8" s="13"/>
      <c r="N8" s="13"/>
    </row>
    <row r="9" spans="1:14" ht="21" customHeight="1" x14ac:dyDescent="0.35">
      <c r="B9" s="17" t="s">
        <v>72</v>
      </c>
      <c r="C9" s="160"/>
      <c r="D9" s="83"/>
      <c r="E9" s="83"/>
      <c r="F9" s="83"/>
      <c r="G9" s="83"/>
      <c r="H9" s="84"/>
      <c r="I9" s="13"/>
      <c r="J9" s="13"/>
      <c r="K9" s="13"/>
      <c r="L9" s="13"/>
      <c r="M9" s="13"/>
      <c r="N9" s="13"/>
    </row>
    <row r="10" spans="1:14" ht="21" customHeight="1" x14ac:dyDescent="0.35">
      <c r="B10" s="17" t="s">
        <v>22</v>
      </c>
      <c r="C10" s="233"/>
      <c r="D10" s="234"/>
      <c r="E10" s="234"/>
      <c r="F10" s="234"/>
      <c r="G10" s="234"/>
      <c r="H10" s="235"/>
      <c r="I10" s="13"/>
      <c r="J10" s="13"/>
      <c r="K10" s="13"/>
      <c r="L10" s="13"/>
      <c r="M10" s="13"/>
      <c r="N10" s="13"/>
    </row>
    <row r="11" spans="1:14" ht="21" customHeight="1" thickBot="1" x14ac:dyDescent="0.4">
      <c r="B11" s="252" t="s">
        <v>31</v>
      </c>
      <c r="C11" s="253"/>
      <c r="D11" s="254"/>
      <c r="E11" s="255"/>
      <c r="F11" s="256"/>
      <c r="G11" s="15" t="s">
        <v>73</v>
      </c>
      <c r="H11" s="16"/>
      <c r="I11" s="13"/>
      <c r="J11" s="13"/>
      <c r="K11" s="13"/>
      <c r="L11" s="13"/>
      <c r="M11" s="13"/>
      <c r="N11" s="13"/>
    </row>
    <row r="12" spans="1:14" ht="23.4" customHeight="1" thickBot="1" x14ac:dyDescent="0.4">
      <c r="B12" s="230" t="s">
        <v>29</v>
      </c>
      <c r="C12" s="231"/>
      <c r="D12" s="231"/>
      <c r="E12" s="231"/>
      <c r="F12" s="231"/>
      <c r="G12" s="231"/>
      <c r="H12" s="232"/>
      <c r="I12" s="13"/>
      <c r="J12" s="13"/>
      <c r="K12" s="13"/>
      <c r="L12" s="13"/>
      <c r="M12" s="13"/>
      <c r="N12" s="13"/>
    </row>
    <row r="13" spans="1:14" ht="36" customHeight="1" x14ac:dyDescent="0.35">
      <c r="B13" s="257" t="s">
        <v>30</v>
      </c>
      <c r="C13" s="258"/>
      <c r="D13" s="258"/>
      <c r="E13" s="258"/>
      <c r="F13" s="258"/>
      <c r="G13" s="258"/>
      <c r="H13" s="259"/>
      <c r="I13" s="13"/>
      <c r="J13" s="13"/>
      <c r="K13" s="13"/>
      <c r="L13" s="13"/>
      <c r="M13" s="13"/>
      <c r="N13" s="13"/>
    </row>
    <row r="14" spans="1:14" ht="47" customHeight="1" x14ac:dyDescent="0.35">
      <c r="B14" s="275" t="s">
        <v>64</v>
      </c>
      <c r="C14" s="263"/>
      <c r="D14" s="272" t="s">
        <v>65</v>
      </c>
      <c r="E14" s="272"/>
      <c r="F14" s="272"/>
      <c r="G14" s="273"/>
      <c r="H14" s="274"/>
      <c r="I14" s="13"/>
      <c r="J14" s="13"/>
      <c r="K14" s="13"/>
      <c r="L14" s="13"/>
      <c r="M14" s="13"/>
      <c r="N14" s="13"/>
    </row>
    <row r="15" spans="1:14" ht="31.25" customHeight="1" thickBot="1" x14ac:dyDescent="0.4">
      <c r="B15" s="276"/>
      <c r="C15" s="264"/>
      <c r="D15" s="260" t="s">
        <v>25</v>
      </c>
      <c r="E15" s="260"/>
      <c r="F15" s="260"/>
      <c r="G15" s="261" t="str">
        <f>IF(OR(ISBLANK(C14)=TRUE,ISBLANK(G14)=TRUE),"",I15)</f>
        <v/>
      </c>
      <c r="H15" s="262"/>
      <c r="I15" s="20">
        <f>(C14+(G14*7)-1)</f>
        <v>-1</v>
      </c>
      <c r="J15" s="13"/>
      <c r="K15" s="13"/>
      <c r="L15" s="13"/>
      <c r="M15" s="13"/>
      <c r="N15" s="13"/>
    </row>
    <row r="16" spans="1:14" s="161" customFormat="1" ht="17.399999999999999" customHeight="1" thickBot="1" x14ac:dyDescent="0.4">
      <c r="B16" s="162"/>
      <c r="C16" s="163"/>
      <c r="D16" s="164"/>
      <c r="E16" s="164"/>
      <c r="F16" s="164"/>
      <c r="G16" s="165"/>
      <c r="H16" s="166"/>
      <c r="I16" s="167"/>
      <c r="J16" s="168"/>
      <c r="K16" s="168"/>
      <c r="L16" s="168"/>
      <c r="M16" s="168"/>
      <c r="N16" s="168"/>
    </row>
    <row r="17" spans="2:14" ht="20" customHeight="1" thickBot="1" x14ac:dyDescent="0.4">
      <c r="B17" s="265" t="s">
        <v>24</v>
      </c>
      <c r="C17" s="266"/>
      <c r="D17" s="266"/>
      <c r="E17" s="266"/>
      <c r="F17" s="266"/>
      <c r="G17" s="267"/>
      <c r="H17" s="268"/>
      <c r="I17" s="13"/>
      <c r="J17" s="13"/>
      <c r="K17" s="13"/>
      <c r="L17" s="13"/>
      <c r="M17" s="13"/>
      <c r="N17" s="13"/>
    </row>
    <row r="18" spans="2:14" s="13" customFormat="1" x14ac:dyDescent="0.35">
      <c r="B18" s="236" t="s">
        <v>131</v>
      </c>
      <c r="C18" s="237"/>
      <c r="D18" s="237"/>
      <c r="E18" s="237"/>
      <c r="F18" s="237"/>
      <c r="G18" s="237"/>
      <c r="H18" s="238"/>
    </row>
    <row r="19" spans="2:14" s="13" customFormat="1" ht="14.4" customHeight="1" x14ac:dyDescent="0.35">
      <c r="B19" s="239"/>
      <c r="C19" s="240"/>
      <c r="D19" s="240"/>
      <c r="E19" s="240"/>
      <c r="F19" s="240"/>
      <c r="G19" s="240"/>
      <c r="H19" s="241"/>
    </row>
    <row r="20" spans="2:14" s="13" customFormat="1" x14ac:dyDescent="0.35">
      <c r="B20" s="239"/>
      <c r="C20" s="240"/>
      <c r="D20" s="240"/>
      <c r="E20" s="240"/>
      <c r="F20" s="240"/>
      <c r="G20" s="240"/>
      <c r="H20" s="241"/>
    </row>
    <row r="21" spans="2:14" s="13" customFormat="1" x14ac:dyDescent="0.35">
      <c r="B21" s="239"/>
      <c r="C21" s="240"/>
      <c r="D21" s="240"/>
      <c r="E21" s="240"/>
      <c r="F21" s="240"/>
      <c r="G21" s="240"/>
      <c r="H21" s="241"/>
    </row>
    <row r="22" spans="2:14" s="13" customFormat="1" x14ac:dyDescent="0.35">
      <c r="B22" s="239"/>
      <c r="C22" s="240"/>
      <c r="D22" s="240"/>
      <c r="E22" s="240"/>
      <c r="F22" s="240"/>
      <c r="G22" s="240"/>
      <c r="H22" s="241"/>
    </row>
    <row r="23" spans="2:14" s="13" customFormat="1" ht="17.399999999999999" customHeight="1" x14ac:dyDescent="0.35">
      <c r="B23" s="269" t="s">
        <v>32</v>
      </c>
      <c r="C23" s="270"/>
      <c r="D23" s="270"/>
      <c r="E23" s="270"/>
      <c r="F23" s="270"/>
      <c r="G23" s="270"/>
      <c r="H23" s="271"/>
    </row>
    <row r="24" spans="2:14" ht="25.25" customHeight="1" thickBot="1" x14ac:dyDescent="0.4">
      <c r="B24" s="28" t="s">
        <v>11</v>
      </c>
      <c r="C24" s="242"/>
      <c r="D24" s="243"/>
      <c r="E24" s="243"/>
      <c r="F24" s="27" t="s">
        <v>5</v>
      </c>
      <c r="G24" s="244"/>
      <c r="H24" s="245"/>
      <c r="I24" s="13"/>
      <c r="J24" s="13"/>
      <c r="K24" s="13"/>
      <c r="L24" s="13"/>
      <c r="M24" s="13"/>
      <c r="N24" s="13"/>
    </row>
    <row r="25" spans="2:14" x14ac:dyDescent="0.35">
      <c r="I25" s="13"/>
      <c r="J25" s="13"/>
      <c r="K25" s="13"/>
      <c r="L25" s="13"/>
      <c r="M25" s="13"/>
      <c r="N25" s="13"/>
    </row>
    <row r="26" spans="2:14" ht="15.5" x14ac:dyDescent="0.35">
      <c r="B26" s="42" t="s">
        <v>21</v>
      </c>
      <c r="I26" s="13"/>
      <c r="J26" s="13"/>
      <c r="K26" s="13"/>
      <c r="L26" s="13"/>
      <c r="M26" s="13"/>
      <c r="N26" s="13"/>
    </row>
    <row r="27" spans="2:14" ht="9.65" customHeight="1" thickBot="1" x14ac:dyDescent="0.4">
      <c r="I27" s="13"/>
      <c r="J27" s="13"/>
      <c r="K27" s="13"/>
      <c r="L27" s="13"/>
      <c r="M27" s="13"/>
      <c r="N27" s="13"/>
    </row>
    <row r="28" spans="2:14" ht="16" thickBot="1" x14ac:dyDescent="0.4">
      <c r="B28" s="21" t="s">
        <v>13</v>
      </c>
      <c r="C28" s="22"/>
      <c r="D28" s="22"/>
      <c r="E28" s="22"/>
      <c r="F28" s="22"/>
      <c r="G28" s="22"/>
      <c r="H28" s="23"/>
      <c r="I28" s="13"/>
      <c r="J28" s="13"/>
      <c r="K28" s="13"/>
      <c r="L28" s="13"/>
      <c r="M28" s="13"/>
      <c r="N28" s="13"/>
    </row>
    <row r="29" spans="2:14" x14ac:dyDescent="0.35">
      <c r="B29" s="246"/>
      <c r="C29" s="247"/>
      <c r="D29" s="247"/>
      <c r="E29" s="247"/>
      <c r="F29" s="247"/>
      <c r="G29" s="247"/>
      <c r="H29" s="248"/>
      <c r="I29" s="13"/>
      <c r="J29" s="13"/>
      <c r="K29" s="13"/>
      <c r="L29" s="13"/>
      <c r="M29" s="13"/>
      <c r="N29" s="13"/>
    </row>
    <row r="30" spans="2:14" x14ac:dyDescent="0.35">
      <c r="B30" s="249"/>
      <c r="C30" s="250"/>
      <c r="D30" s="250"/>
      <c r="E30" s="250"/>
      <c r="F30" s="250"/>
      <c r="G30" s="250"/>
      <c r="H30" s="251"/>
      <c r="I30" s="13"/>
      <c r="J30" s="13"/>
      <c r="K30" s="13"/>
      <c r="L30" s="13"/>
      <c r="M30" s="13"/>
      <c r="N30" s="13"/>
    </row>
    <row r="31" spans="2:14" x14ac:dyDescent="0.35">
      <c r="B31" s="249"/>
      <c r="C31" s="250"/>
      <c r="D31" s="250"/>
      <c r="E31" s="250"/>
      <c r="F31" s="250"/>
      <c r="G31" s="250"/>
      <c r="H31" s="251"/>
      <c r="I31" s="13"/>
      <c r="J31" s="13"/>
      <c r="K31" s="13"/>
      <c r="L31" s="13"/>
      <c r="M31" s="13"/>
      <c r="N31" s="13"/>
    </row>
    <row r="32" spans="2:14" x14ac:dyDescent="0.35">
      <c r="B32" s="249"/>
      <c r="C32" s="250"/>
      <c r="D32" s="250"/>
      <c r="E32" s="250"/>
      <c r="F32" s="250"/>
      <c r="G32" s="250"/>
      <c r="H32" s="251"/>
      <c r="I32" s="13"/>
      <c r="J32" s="13"/>
      <c r="K32" s="13"/>
      <c r="L32" s="13"/>
      <c r="M32" s="13"/>
      <c r="N32" s="13"/>
    </row>
    <row r="33" spans="2:14" ht="15" thickBot="1" x14ac:dyDescent="0.4">
      <c r="B33" s="24"/>
      <c r="C33" s="25"/>
      <c r="D33" s="25"/>
      <c r="E33" s="25"/>
      <c r="F33" s="25"/>
      <c r="G33" s="25"/>
      <c r="H33" s="26"/>
      <c r="I33" s="13"/>
      <c r="J33" s="13"/>
      <c r="K33" s="13"/>
      <c r="L33" s="13"/>
      <c r="M33" s="13"/>
      <c r="N33" s="13"/>
    </row>
    <row r="34" spans="2:14" x14ac:dyDescent="0.35">
      <c r="I34" s="13"/>
      <c r="J34" s="13"/>
      <c r="K34" s="13"/>
      <c r="L34" s="13"/>
      <c r="M34" s="13"/>
      <c r="N34" s="13"/>
    </row>
    <row r="35" spans="2:14" ht="46.5" customHeight="1" x14ac:dyDescent="0.35">
      <c r="B35" s="218" t="s">
        <v>139</v>
      </c>
      <c r="C35" s="218"/>
      <c r="D35" s="218"/>
      <c r="E35" s="218"/>
      <c r="F35" s="218"/>
      <c r="G35" s="218"/>
      <c r="H35" s="218"/>
    </row>
  </sheetData>
  <sheetProtection selectLockedCells="1"/>
  <mergeCells count="22">
    <mergeCell ref="C14:C15"/>
    <mergeCell ref="B17:H17"/>
    <mergeCell ref="B23:H23"/>
    <mergeCell ref="D14:F14"/>
    <mergeCell ref="G14:H14"/>
    <mergeCell ref="B14:B15"/>
    <mergeCell ref="B35:H35"/>
    <mergeCell ref="B2:H2"/>
    <mergeCell ref="B4:H4"/>
    <mergeCell ref="B7:H7"/>
    <mergeCell ref="C8:H8"/>
    <mergeCell ref="B12:H12"/>
    <mergeCell ref="C10:H10"/>
    <mergeCell ref="B18:H22"/>
    <mergeCell ref="C24:E24"/>
    <mergeCell ref="G24:H24"/>
    <mergeCell ref="B29:H32"/>
    <mergeCell ref="B11:D11"/>
    <mergeCell ref="E11:F11"/>
    <mergeCell ref="B13:H13"/>
    <mergeCell ref="D15:F15"/>
    <mergeCell ref="G15:H15"/>
  </mergeCells>
  <hyperlinks>
    <hyperlink ref="B26" location="'Notice of entitlement - Part A'!A1" display="Click here to go to 'Notice of entitlement'."/>
  </hyperlinks>
  <pageMargins left="0.39370078740157483" right="0.39370078740157483" top="0.74803149606299213" bottom="0.74803149606299213" header="0.31496062992125984" footer="0.31496062992125984"/>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B1:U46"/>
  <sheetViews>
    <sheetView showGridLines="0" tabSelected="1" zoomScaleNormal="100" workbookViewId="0">
      <selection activeCell="M14" sqref="M14:R16"/>
    </sheetView>
  </sheetViews>
  <sheetFormatPr defaultRowHeight="14.5" x14ac:dyDescent="0.35"/>
  <cols>
    <col min="1" max="1" width="1.36328125" customWidth="1"/>
    <col min="2" max="2" width="32.6328125" customWidth="1"/>
    <col min="3" max="3" width="13.36328125" customWidth="1"/>
    <col min="4" max="4" width="11.6328125" customWidth="1"/>
    <col min="5" max="5" width="8.6328125" customWidth="1"/>
    <col min="6" max="6" width="14.90625" customWidth="1"/>
    <col min="7" max="7" width="8" customWidth="1"/>
    <col min="8" max="8" width="9.453125" customWidth="1"/>
    <col min="9" max="9" width="9.08984375" hidden="1" customWidth="1"/>
    <col min="10" max="10" width="27.08984375" hidden="1" customWidth="1"/>
    <col min="11" max="11" width="8.90625" hidden="1" customWidth="1"/>
    <col min="12" max="12" width="10.54296875" customWidth="1"/>
  </cols>
  <sheetData>
    <row r="1" spans="2:18" ht="5.4" customHeight="1" x14ac:dyDescent="0.35"/>
    <row r="2" spans="2:18" ht="16.5" x14ac:dyDescent="0.4">
      <c r="B2" s="277" t="s">
        <v>0</v>
      </c>
      <c r="C2" s="278"/>
      <c r="D2" s="278"/>
      <c r="E2" s="278"/>
      <c r="F2" s="278"/>
      <c r="G2" s="278"/>
      <c r="H2" s="278"/>
    </row>
    <row r="3" spans="2:18" ht="3" customHeight="1" thickBot="1" x14ac:dyDescent="0.4">
      <c r="B3" s="1"/>
    </row>
    <row r="4" spans="2:18" ht="37.25" customHeight="1" thickBot="1" x14ac:dyDescent="0.45">
      <c r="B4" s="279" t="s">
        <v>138</v>
      </c>
      <c r="C4" s="280"/>
      <c r="D4" s="280"/>
      <c r="E4" s="280"/>
      <c r="F4" s="280"/>
      <c r="G4" s="280"/>
      <c r="H4" s="281"/>
      <c r="I4" s="2"/>
      <c r="J4" s="2"/>
    </row>
    <row r="5" spans="2:18" ht="8" customHeight="1" thickBot="1" x14ac:dyDescent="0.4">
      <c r="B5" s="3"/>
      <c r="C5" s="4"/>
      <c r="D5" s="4"/>
      <c r="E5" s="4"/>
      <c r="F5" s="4"/>
      <c r="G5" s="4"/>
      <c r="H5" s="4"/>
      <c r="I5" s="2"/>
      <c r="J5" s="2"/>
    </row>
    <row r="6" spans="2:18" ht="49.25" customHeight="1" thickBot="1" x14ac:dyDescent="0.4">
      <c r="B6" s="288" t="s">
        <v>107</v>
      </c>
      <c r="C6" s="289"/>
      <c r="D6" s="289"/>
      <c r="E6" s="289"/>
      <c r="F6" s="289"/>
      <c r="G6" s="289"/>
      <c r="H6" s="290"/>
    </row>
    <row r="7" spans="2:18" s="109" customFormat="1" ht="8" customHeight="1" thickBot="1" x14ac:dyDescent="0.4">
      <c r="B7" s="175"/>
      <c r="C7" s="176"/>
      <c r="D7" s="176"/>
      <c r="E7" s="176"/>
      <c r="F7" s="176"/>
      <c r="G7" s="176"/>
      <c r="H7" s="176"/>
    </row>
    <row r="8" spans="2:18" ht="21" customHeight="1" x14ac:dyDescent="0.35">
      <c r="B8" s="29" t="s">
        <v>3</v>
      </c>
      <c r="C8" s="227"/>
      <c r="D8" s="228"/>
      <c r="E8" s="228"/>
      <c r="F8" s="228"/>
      <c r="G8" s="228"/>
      <c r="H8" s="229"/>
    </row>
    <row r="9" spans="2:18" x14ac:dyDescent="0.35">
      <c r="B9" s="286" t="s">
        <v>74</v>
      </c>
      <c r="C9" s="291"/>
      <c r="D9" s="293" t="s">
        <v>43</v>
      </c>
      <c r="E9" s="294"/>
      <c r="F9" s="295"/>
      <c r="G9" s="299" t="str">
        <f>IF(J10=-105,"",J10)</f>
        <v/>
      </c>
      <c r="H9" s="300"/>
    </row>
    <row r="10" spans="2:18" ht="29.4" customHeight="1" x14ac:dyDescent="0.35">
      <c r="B10" s="287" t="s">
        <v>4</v>
      </c>
      <c r="C10" s="292"/>
      <c r="D10" s="296"/>
      <c r="E10" s="297"/>
      <c r="F10" s="298"/>
      <c r="G10" s="301"/>
      <c r="H10" s="302"/>
      <c r="J10" s="48">
        <f>C9-(7*15)</f>
        <v>-105</v>
      </c>
      <c r="K10" s="47"/>
      <c r="L10" s="12"/>
    </row>
    <row r="11" spans="2:18" ht="47.4" customHeight="1" x14ac:dyDescent="0.35">
      <c r="B11" s="30" t="s">
        <v>14</v>
      </c>
      <c r="C11" s="31" t="str">
        <f>IF(J11=-287,"",J11)</f>
        <v/>
      </c>
      <c r="D11" s="310" t="s">
        <v>15</v>
      </c>
      <c r="E11" s="311"/>
      <c r="F11" s="312"/>
      <c r="G11" s="335" t="s">
        <v>9</v>
      </c>
      <c r="H11" s="336"/>
      <c r="J11" s="48">
        <f>J10-(7*26)</f>
        <v>-287</v>
      </c>
      <c r="K11" s="47"/>
    </row>
    <row r="12" spans="2:18" ht="17.399999999999999" customHeight="1" x14ac:dyDescent="0.35">
      <c r="B12" s="313" t="s">
        <v>44</v>
      </c>
      <c r="C12" s="314"/>
      <c r="D12" s="314"/>
      <c r="E12" s="315"/>
      <c r="F12" s="325" t="str">
        <f>IF(G11="Yes","&gt; 6 months",IF(G11="No","&lt; 6 months",""))</f>
        <v/>
      </c>
      <c r="G12" s="326"/>
      <c r="H12" s="327"/>
    </row>
    <row r="13" spans="2:18" ht="35" customHeight="1" x14ac:dyDescent="0.35">
      <c r="B13" s="303" t="str">
        <f>IF(F12="&gt; 6 months","Provided you meet the other qualifying criteria, you have the required amount of service with the University to qualify for SPL. You may also be eligible for statutory ShPP or the University's contractual ShPP scheme.",IF(F12="&lt; 6 months","You do not qualify for SPL or the University's contractual SPL scheme as you have less than 26 weeks' service.",""))</f>
        <v/>
      </c>
      <c r="C13" s="304"/>
      <c r="D13" s="304"/>
      <c r="E13" s="304"/>
      <c r="F13" s="304"/>
      <c r="G13" s="304"/>
      <c r="H13" s="305"/>
    </row>
    <row r="14" spans="2:18" ht="29" customHeight="1" x14ac:dyDescent="0.35">
      <c r="B14" s="306" t="s">
        <v>18</v>
      </c>
      <c r="C14" s="213" t="s">
        <v>147</v>
      </c>
      <c r="D14" s="213" t="s">
        <v>148</v>
      </c>
      <c r="E14" s="293" t="s">
        <v>1</v>
      </c>
      <c r="F14" s="294"/>
      <c r="G14" s="295"/>
      <c r="H14" s="308">
        <f>(D15-C15+1)/7</f>
        <v>0.14285714285714285</v>
      </c>
      <c r="M14" s="316" t="s">
        <v>149</v>
      </c>
      <c r="N14" s="317"/>
      <c r="O14" s="317"/>
      <c r="P14" s="317"/>
      <c r="Q14" s="317"/>
      <c r="R14" s="318"/>
    </row>
    <row r="15" spans="2:18" ht="19.25" customHeight="1" x14ac:dyDescent="0.35">
      <c r="B15" s="307"/>
      <c r="C15" s="32"/>
      <c r="D15" s="32"/>
      <c r="E15" s="296"/>
      <c r="F15" s="297"/>
      <c r="G15" s="298"/>
      <c r="H15" s="309"/>
      <c r="M15" s="319"/>
      <c r="N15" s="320"/>
      <c r="O15" s="320"/>
      <c r="P15" s="320"/>
      <c r="Q15" s="320"/>
      <c r="R15" s="321"/>
    </row>
    <row r="16" spans="2:18" ht="15.65" customHeight="1" x14ac:dyDescent="0.35">
      <c r="B16" s="328" t="s">
        <v>45</v>
      </c>
      <c r="C16" s="329"/>
      <c r="D16" s="329"/>
      <c r="E16" s="329"/>
      <c r="F16" s="329"/>
      <c r="G16" s="329"/>
      <c r="H16" s="330"/>
      <c r="M16" s="322"/>
      <c r="N16" s="323"/>
      <c r="O16" s="323"/>
      <c r="P16" s="323"/>
      <c r="Q16" s="323"/>
      <c r="R16" s="324"/>
    </row>
    <row r="17" spans="2:21" ht="15.65" customHeight="1" x14ac:dyDescent="0.35">
      <c r="B17" s="360" t="s">
        <v>130</v>
      </c>
      <c r="C17" s="361"/>
      <c r="D17" s="361"/>
      <c r="E17" s="361"/>
      <c r="F17" s="361"/>
      <c r="G17" s="361"/>
      <c r="H17" s="362"/>
      <c r="M17" s="6"/>
      <c r="N17" s="6"/>
      <c r="O17" s="6"/>
      <c r="P17" s="6"/>
      <c r="Q17" s="6"/>
      <c r="R17" s="6"/>
    </row>
    <row r="18" spans="2:21" ht="13.25" customHeight="1" x14ac:dyDescent="0.35">
      <c r="B18" s="282" t="s">
        <v>42</v>
      </c>
      <c r="C18" s="87"/>
      <c r="D18" s="283" t="s">
        <v>2</v>
      </c>
      <c r="E18" s="284"/>
      <c r="F18" s="284"/>
      <c r="G18" s="284"/>
      <c r="H18" s="285"/>
      <c r="M18" s="6"/>
      <c r="N18" s="6"/>
      <c r="O18" s="6"/>
      <c r="P18" s="6"/>
      <c r="Q18" s="6"/>
      <c r="R18" s="6"/>
    </row>
    <row r="19" spans="2:21" ht="15" x14ac:dyDescent="0.35">
      <c r="B19" s="282"/>
      <c r="C19" s="86" t="str">
        <f>IF(I19=51.8571428571429,"50.00",I19)</f>
        <v>50.00</v>
      </c>
      <c r="D19" s="283"/>
      <c r="E19" s="284"/>
      <c r="F19" s="284"/>
      <c r="G19" s="284"/>
      <c r="H19" s="285"/>
      <c r="I19" s="88">
        <f>52-H14</f>
        <v>51.857142857142854</v>
      </c>
    </row>
    <row r="20" spans="2:21" ht="15" x14ac:dyDescent="0.35">
      <c r="B20" s="282" t="s">
        <v>71</v>
      </c>
      <c r="C20" s="85"/>
      <c r="D20" s="283" t="s">
        <v>2</v>
      </c>
      <c r="E20" s="284"/>
      <c r="F20" s="284"/>
      <c r="G20" s="284"/>
      <c r="H20" s="285"/>
    </row>
    <row r="21" spans="2:21" ht="15" x14ac:dyDescent="0.35">
      <c r="B21" s="282"/>
      <c r="C21" s="86" t="str">
        <f>IF(I21=38.8571428571429,"37.00",I21)</f>
        <v>37.00</v>
      </c>
      <c r="D21" s="283"/>
      <c r="E21" s="284"/>
      <c r="F21" s="284"/>
      <c r="G21" s="284"/>
      <c r="H21" s="285"/>
      <c r="I21" s="41">
        <f>39-H14</f>
        <v>38.857142857142854</v>
      </c>
      <c r="K21" s="7" t="s">
        <v>47</v>
      </c>
    </row>
    <row r="22" spans="2:21" ht="15" x14ac:dyDescent="0.35">
      <c r="B22" s="353" t="s">
        <v>56</v>
      </c>
      <c r="C22" s="85"/>
      <c r="D22" s="33"/>
      <c r="E22" s="355" t="s">
        <v>69</v>
      </c>
      <c r="F22" s="356"/>
      <c r="G22" s="356"/>
      <c r="H22" s="357"/>
      <c r="K22" s="7" t="s">
        <v>27</v>
      </c>
    </row>
    <row r="23" spans="2:21" ht="15" x14ac:dyDescent="0.35">
      <c r="B23" s="354"/>
      <c r="C23" s="94" t="str">
        <f>IF(I23=25.8571428571429,"24.00",I23)</f>
        <v>24.00</v>
      </c>
      <c r="D23" s="90" t="s">
        <v>67</v>
      </c>
      <c r="E23" s="358"/>
      <c r="F23" s="358"/>
      <c r="G23" s="358"/>
      <c r="H23" s="359"/>
      <c r="I23" s="41">
        <f>26-H14</f>
        <v>25.857142857142858</v>
      </c>
      <c r="K23" s="7" t="s">
        <v>46</v>
      </c>
    </row>
    <row r="24" spans="2:21" ht="15" x14ac:dyDescent="0.35">
      <c r="B24" s="353" t="s">
        <v>70</v>
      </c>
      <c r="C24" s="87"/>
      <c r="D24" s="96"/>
      <c r="E24" s="96"/>
      <c r="F24" s="96"/>
      <c r="G24" s="96"/>
      <c r="H24" s="177"/>
      <c r="K24" s="7" t="s">
        <v>49</v>
      </c>
    </row>
    <row r="25" spans="2:21" ht="15" x14ac:dyDescent="0.35">
      <c r="B25" s="354"/>
      <c r="C25" s="97">
        <f>C21-C23</f>
        <v>13</v>
      </c>
      <c r="D25" s="98" t="s">
        <v>67</v>
      </c>
      <c r="E25" s="99" t="s">
        <v>66</v>
      </c>
      <c r="F25" s="98"/>
      <c r="G25" s="98"/>
      <c r="H25" s="178"/>
      <c r="J25" t="s">
        <v>9</v>
      </c>
      <c r="K25" s="7" t="s">
        <v>28</v>
      </c>
    </row>
    <row r="26" spans="2:21" ht="21" customHeight="1" thickBot="1" x14ac:dyDescent="0.4">
      <c r="B26" s="34" t="s">
        <v>19</v>
      </c>
      <c r="C26" s="95" t="s">
        <v>8</v>
      </c>
      <c r="D26" s="91" t="s">
        <v>68</v>
      </c>
      <c r="E26" s="92"/>
      <c r="F26" s="92"/>
      <c r="G26" s="92"/>
      <c r="H26" s="93"/>
      <c r="J26" s="1" t="s">
        <v>7</v>
      </c>
      <c r="K26" s="7" t="s">
        <v>50</v>
      </c>
    </row>
    <row r="27" spans="2:21" s="109" customFormat="1" ht="12" customHeight="1" thickBot="1" x14ac:dyDescent="0.4">
      <c r="B27" s="135"/>
      <c r="C27" s="179"/>
      <c r="D27" s="180"/>
      <c r="E27" s="181"/>
      <c r="F27" s="181"/>
      <c r="G27" s="181"/>
      <c r="H27" s="181"/>
      <c r="J27" s="182"/>
      <c r="K27" s="183"/>
    </row>
    <row r="28" spans="2:21" ht="16" thickBot="1" x14ac:dyDescent="0.4">
      <c r="B28" s="343" t="s">
        <v>75</v>
      </c>
      <c r="C28" s="344"/>
      <c r="D28" s="344"/>
      <c r="E28" s="344"/>
      <c r="F28" s="344"/>
      <c r="G28" s="345"/>
      <c r="H28" s="346"/>
      <c r="J28" s="1" t="s">
        <v>8</v>
      </c>
    </row>
    <row r="29" spans="2:21" ht="15" x14ac:dyDescent="0.35">
      <c r="B29" s="35" t="s">
        <v>10</v>
      </c>
      <c r="C29" s="36"/>
      <c r="D29" s="36"/>
      <c r="E29" s="36"/>
      <c r="F29" s="36"/>
      <c r="G29" s="37"/>
      <c r="H29" s="38"/>
    </row>
    <row r="30" spans="2:21" x14ac:dyDescent="0.35">
      <c r="B30" s="347" t="str">
        <f>IF(C26="No",CONCATENATE(K35, K36, K37, K38), IF(C26="Yes",CONCATENATE(K21, K22, K23, K24, K25, K26),""))</f>
        <v>(i) I am the child’s father and / or the partner of the mother of the child; (ii) I have the main responsibility for the care of the child with the mother and I satisfy the eligibility criteria for SPL; (iii) I consent to my partner taking the amount of leave set out in Part A of this notice; (iv) I consent to you processing the information contained in this declaration for the purposes of my partner’s application for Shared Parental Leave.</v>
      </c>
      <c r="C30" s="348"/>
      <c r="D30" s="348"/>
      <c r="E30" s="348"/>
      <c r="F30" s="348"/>
      <c r="G30" s="348"/>
      <c r="H30" s="349"/>
    </row>
    <row r="31" spans="2:21" x14ac:dyDescent="0.35">
      <c r="B31" s="347"/>
      <c r="C31" s="348"/>
      <c r="D31" s="348"/>
      <c r="E31" s="348"/>
      <c r="F31" s="348"/>
      <c r="G31" s="348"/>
      <c r="H31" s="349"/>
    </row>
    <row r="32" spans="2:21" x14ac:dyDescent="0.35">
      <c r="B32" s="347"/>
      <c r="C32" s="348"/>
      <c r="D32" s="348"/>
      <c r="E32" s="348"/>
      <c r="F32" s="348"/>
      <c r="G32" s="348"/>
      <c r="H32" s="349"/>
      <c r="K32" s="5"/>
      <c r="L32" s="6"/>
      <c r="M32" s="6"/>
      <c r="N32" s="6"/>
      <c r="O32" s="6"/>
      <c r="P32" s="6"/>
      <c r="Q32" s="6"/>
      <c r="T32" s="6"/>
      <c r="U32" s="6"/>
    </row>
    <row r="33" spans="2:17" x14ac:dyDescent="0.35">
      <c r="B33" s="347"/>
      <c r="C33" s="348"/>
      <c r="D33" s="348"/>
      <c r="E33" s="348"/>
      <c r="F33" s="348"/>
      <c r="G33" s="348"/>
      <c r="H33" s="349"/>
    </row>
    <row r="34" spans="2:17" x14ac:dyDescent="0.35">
      <c r="B34" s="347"/>
      <c r="C34" s="348"/>
      <c r="D34" s="348"/>
      <c r="E34" s="348"/>
      <c r="F34" s="348"/>
      <c r="G34" s="348"/>
      <c r="H34" s="349"/>
      <c r="K34" s="6"/>
      <c r="L34" s="6"/>
      <c r="M34" s="6"/>
      <c r="N34" s="6"/>
      <c r="O34" s="6"/>
      <c r="P34" s="6"/>
      <c r="Q34" s="6"/>
    </row>
    <row r="35" spans="2:17" x14ac:dyDescent="0.35">
      <c r="B35" s="347"/>
      <c r="C35" s="348"/>
      <c r="D35" s="348"/>
      <c r="E35" s="348"/>
      <c r="F35" s="348"/>
      <c r="G35" s="348"/>
      <c r="H35" s="349"/>
      <c r="K35" t="s">
        <v>16</v>
      </c>
    </row>
    <row r="36" spans="2:17" ht="35.4" customHeight="1" thickBot="1" x14ac:dyDescent="0.4">
      <c r="B36" s="350"/>
      <c r="C36" s="351"/>
      <c r="D36" s="351"/>
      <c r="E36" s="351"/>
      <c r="F36" s="351"/>
      <c r="G36" s="351"/>
      <c r="H36" s="352"/>
      <c r="K36" t="s">
        <v>48</v>
      </c>
    </row>
    <row r="37" spans="2:17" ht="15.5" thickBot="1" x14ac:dyDescent="0.4">
      <c r="B37" s="337" t="s">
        <v>32</v>
      </c>
      <c r="C37" s="338"/>
      <c r="D37" s="338"/>
      <c r="E37" s="338"/>
      <c r="F37" s="338"/>
      <c r="G37" s="338"/>
      <c r="H37" s="339"/>
      <c r="K37" t="s">
        <v>20</v>
      </c>
    </row>
    <row r="38" spans="2:17" ht="27" customHeight="1" thickBot="1" x14ac:dyDescent="0.4">
      <c r="B38" s="39" t="s">
        <v>63</v>
      </c>
      <c r="C38" s="40"/>
      <c r="D38" s="340" t="s">
        <v>5</v>
      </c>
      <c r="E38" s="341"/>
      <c r="F38" s="341"/>
      <c r="G38" s="341"/>
      <c r="H38" s="342"/>
      <c r="K38" t="s">
        <v>17</v>
      </c>
    </row>
    <row r="39" spans="2:17" ht="9.65" customHeight="1" x14ac:dyDescent="0.35"/>
    <row r="40" spans="2:17" ht="14" customHeight="1" x14ac:dyDescent="0.35">
      <c r="B40" s="42" t="s">
        <v>34</v>
      </c>
    </row>
    <row r="41" spans="2:17" ht="10.25" customHeight="1" thickBot="1" x14ac:dyDescent="0.4"/>
    <row r="42" spans="2:17" ht="16" thickBot="1" x14ac:dyDescent="0.4">
      <c r="B42" s="19" t="s">
        <v>13</v>
      </c>
      <c r="C42" s="8"/>
      <c r="D42" s="8"/>
      <c r="E42" s="8"/>
      <c r="F42" s="8"/>
      <c r="G42" s="8"/>
      <c r="H42" s="9"/>
    </row>
    <row r="43" spans="2:17" x14ac:dyDescent="0.35">
      <c r="B43" s="246"/>
      <c r="C43" s="247"/>
      <c r="D43" s="247"/>
      <c r="E43" s="247"/>
      <c r="F43" s="247"/>
      <c r="G43" s="247"/>
      <c r="H43" s="248"/>
    </row>
    <row r="44" spans="2:17" x14ac:dyDescent="0.35">
      <c r="B44" s="249"/>
      <c r="C44" s="331"/>
      <c r="D44" s="331"/>
      <c r="E44" s="331"/>
      <c r="F44" s="331"/>
      <c r="G44" s="331"/>
      <c r="H44" s="251"/>
    </row>
    <row r="45" spans="2:17" x14ac:dyDescent="0.35">
      <c r="B45" s="249"/>
      <c r="C45" s="331"/>
      <c r="D45" s="331"/>
      <c r="E45" s="331"/>
      <c r="F45" s="331"/>
      <c r="G45" s="331"/>
      <c r="H45" s="251"/>
    </row>
    <row r="46" spans="2:17" ht="24.65" customHeight="1" thickBot="1" x14ac:dyDescent="0.4">
      <c r="B46" s="332"/>
      <c r="C46" s="333"/>
      <c r="D46" s="333"/>
      <c r="E46" s="333"/>
      <c r="F46" s="333"/>
      <c r="G46" s="333"/>
      <c r="H46" s="334"/>
    </row>
  </sheetData>
  <sheetProtection selectLockedCells="1"/>
  <dataConsolidate/>
  <mergeCells count="31">
    <mergeCell ref="M14:R16"/>
    <mergeCell ref="F12:H12"/>
    <mergeCell ref="B16:H16"/>
    <mergeCell ref="B43:H46"/>
    <mergeCell ref="G11:H11"/>
    <mergeCell ref="B37:H37"/>
    <mergeCell ref="D38:H38"/>
    <mergeCell ref="B28:H28"/>
    <mergeCell ref="B30:H36"/>
    <mergeCell ref="B20:B21"/>
    <mergeCell ref="B22:B23"/>
    <mergeCell ref="B24:B25"/>
    <mergeCell ref="D20:H21"/>
    <mergeCell ref="E22:H23"/>
    <mergeCell ref="B17:H17"/>
    <mergeCell ref="B2:H2"/>
    <mergeCell ref="B4:H4"/>
    <mergeCell ref="C8:H8"/>
    <mergeCell ref="B18:B19"/>
    <mergeCell ref="D18:H19"/>
    <mergeCell ref="B9:B10"/>
    <mergeCell ref="B6:H6"/>
    <mergeCell ref="C9:C10"/>
    <mergeCell ref="D9:F10"/>
    <mergeCell ref="G9:H10"/>
    <mergeCell ref="B13:H13"/>
    <mergeCell ref="B14:B15"/>
    <mergeCell ref="E14:G15"/>
    <mergeCell ref="H14:H15"/>
    <mergeCell ref="D11:F11"/>
    <mergeCell ref="B12:E12"/>
  </mergeCells>
  <conditionalFormatting sqref="B13:H13">
    <cfRule type="cellIs" dxfId="3" priority="1" operator="equal">
      <formula>"Provided you meet the other qualifying criteria, you have the required amount of service with the University to qualify for SPL. You may also be eligible for statutory ShPP or the University's contractual ShPP scheme."</formula>
    </cfRule>
  </conditionalFormatting>
  <dataValidations count="1">
    <dataValidation type="list" allowBlank="1" showInputMessage="1" showErrorMessage="1" sqref="C26:C27 G11">
      <formula1>$J$25:$J$28</formula1>
    </dataValidation>
  </dataValidations>
  <hyperlinks>
    <hyperlink ref="B40" location="'Notice of entitlement - Part B'!A1" display="Click here to go to Part B to be filled in by the second parent."/>
  </hyperlinks>
  <pageMargins left="0.23622047244094491" right="0.23622047244094491" top="0.35433070866141736" bottom="0.35433070866141736"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B1:J24"/>
  <sheetViews>
    <sheetView showGridLines="0" zoomScaleNormal="100" workbookViewId="0">
      <selection activeCell="M13" sqref="M13"/>
    </sheetView>
  </sheetViews>
  <sheetFormatPr defaultRowHeight="14.5" x14ac:dyDescent="0.35"/>
  <cols>
    <col min="1" max="1" width="1.453125" customWidth="1"/>
    <col min="2" max="2" width="38.453125" customWidth="1"/>
    <col min="10" max="10" width="8.90625" hidden="1" customWidth="1"/>
  </cols>
  <sheetData>
    <row r="1" spans="2:10" ht="14" customHeight="1" x14ac:dyDescent="0.35"/>
    <row r="2" spans="2:10" ht="16.5" x14ac:dyDescent="0.4">
      <c r="B2" s="277" t="s">
        <v>0</v>
      </c>
      <c r="C2" s="278"/>
      <c r="D2" s="278"/>
      <c r="E2" s="278"/>
      <c r="F2" s="278"/>
      <c r="G2" s="278"/>
      <c r="H2" s="278"/>
    </row>
    <row r="3" spans="2:10" ht="8" customHeight="1" thickBot="1" x14ac:dyDescent="0.4"/>
    <row r="4" spans="2:10" ht="18" customHeight="1" thickBot="1" x14ac:dyDescent="0.4">
      <c r="B4" s="389" t="s">
        <v>108</v>
      </c>
      <c r="C4" s="390"/>
      <c r="D4" s="390"/>
      <c r="E4" s="390"/>
      <c r="F4" s="390"/>
      <c r="G4" s="390"/>
      <c r="H4" s="391"/>
    </row>
    <row r="5" spans="2:10" ht="20.399999999999999" customHeight="1" x14ac:dyDescent="0.35">
      <c r="B5" s="395" t="s">
        <v>141</v>
      </c>
      <c r="C5" s="396"/>
      <c r="D5" s="396"/>
      <c r="E5" s="188" t="s">
        <v>9</v>
      </c>
      <c r="F5" s="189"/>
      <c r="G5" s="189"/>
      <c r="H5" s="190"/>
      <c r="J5" s="10" t="s">
        <v>9</v>
      </c>
    </row>
    <row r="6" spans="2:10" ht="21" customHeight="1" x14ac:dyDescent="0.35">
      <c r="B6" s="191" t="s">
        <v>3</v>
      </c>
      <c r="C6" s="392"/>
      <c r="D6" s="393"/>
      <c r="E6" s="393"/>
      <c r="F6" s="393"/>
      <c r="G6" s="393"/>
      <c r="H6" s="394"/>
      <c r="J6" s="11" t="s">
        <v>7</v>
      </c>
    </row>
    <row r="7" spans="2:10" x14ac:dyDescent="0.35">
      <c r="B7" s="374" t="str">
        <f>IF(E5="No","Employer name and address OR if self-employed, please state so:",IF(E5="Yes","University Department:",""))</f>
        <v/>
      </c>
      <c r="C7" s="376"/>
      <c r="D7" s="377"/>
      <c r="E7" s="377"/>
      <c r="F7" s="377"/>
      <c r="G7" s="377"/>
      <c r="H7" s="378"/>
      <c r="J7" s="11" t="s">
        <v>8</v>
      </c>
    </row>
    <row r="8" spans="2:10" ht="17.399999999999999" customHeight="1" x14ac:dyDescent="0.35">
      <c r="B8" s="385"/>
      <c r="C8" s="386"/>
      <c r="D8" s="387"/>
      <c r="E8" s="387"/>
      <c r="F8" s="387"/>
      <c r="G8" s="387"/>
      <c r="H8" s="388"/>
    </row>
    <row r="9" spans="2:10" x14ac:dyDescent="0.35">
      <c r="B9" s="374" t="s">
        <v>137</v>
      </c>
      <c r="C9" s="376"/>
      <c r="D9" s="377"/>
      <c r="E9" s="377"/>
      <c r="F9" s="377"/>
      <c r="G9" s="377"/>
      <c r="H9" s="378"/>
    </row>
    <row r="10" spans="2:10" ht="17.399999999999999" customHeight="1" thickBot="1" x14ac:dyDescent="0.4">
      <c r="B10" s="375"/>
      <c r="C10" s="379"/>
      <c r="D10" s="380"/>
      <c r="E10" s="380"/>
      <c r="F10" s="380"/>
      <c r="G10" s="380"/>
      <c r="H10" s="381"/>
    </row>
    <row r="11" spans="2:10" ht="20" customHeight="1" thickBot="1" x14ac:dyDescent="0.4">
      <c r="B11" s="192" t="s">
        <v>19</v>
      </c>
      <c r="C11" s="193" t="s">
        <v>9</v>
      </c>
      <c r="D11" s="194" t="s">
        <v>12</v>
      </c>
      <c r="E11" s="195"/>
      <c r="F11" s="195"/>
      <c r="G11" s="195"/>
      <c r="H11" s="196"/>
    </row>
    <row r="12" spans="2:10" s="109" customFormat="1" ht="12" customHeight="1" thickBot="1" x14ac:dyDescent="0.4">
      <c r="B12" s="184"/>
      <c r="C12" s="185"/>
      <c r="D12" s="186"/>
      <c r="E12" s="187"/>
      <c r="F12" s="187"/>
      <c r="G12" s="187"/>
      <c r="H12" s="187"/>
    </row>
    <row r="13" spans="2:10" ht="17.399999999999999" customHeight="1" thickBot="1" x14ac:dyDescent="0.4">
      <c r="B13" s="343" t="s">
        <v>76</v>
      </c>
      <c r="C13" s="344"/>
      <c r="D13" s="344"/>
      <c r="E13" s="344"/>
      <c r="F13" s="344"/>
      <c r="G13" s="345"/>
      <c r="H13" s="346"/>
    </row>
    <row r="14" spans="2:10" ht="18" customHeight="1" x14ac:dyDescent="0.35">
      <c r="B14" s="382" t="s">
        <v>6</v>
      </c>
      <c r="C14" s="383"/>
      <c r="D14" s="383"/>
      <c r="E14" s="383"/>
      <c r="F14" s="383"/>
      <c r="G14" s="383"/>
      <c r="H14" s="384"/>
    </row>
    <row r="15" spans="2:10" x14ac:dyDescent="0.35">
      <c r="B15" s="366" t="str">
        <f>IF(C11="No",CONCATENATE('Notice of entitlement - Part A'!K35, 'Notice of entitlement - Part A'!K36, 'Notice of entitlement - Part A'!K37, 'Notice of entitlement - Part A'!K38), IF(C11="Yes",CONCATENATE('Notice of entitlement - Part A'!K21, 'Notice of entitlement - Part A'!K22, 'Notice of entitlement - Part A'!K23, 'Notice of entitlement - Part A'!K24, 'Notice of entitlement - Part A'!K25, 'Notice of entitlement - Part A'!K26),""))</f>
        <v/>
      </c>
      <c r="C15" s="367"/>
      <c r="D15" s="367"/>
      <c r="E15" s="367"/>
      <c r="F15" s="367"/>
      <c r="G15" s="367"/>
      <c r="H15" s="368"/>
    </row>
    <row r="16" spans="2:10" x14ac:dyDescent="0.35">
      <c r="B16" s="369"/>
      <c r="C16" s="370"/>
      <c r="D16" s="370"/>
      <c r="E16" s="370"/>
      <c r="F16" s="370"/>
      <c r="G16" s="370"/>
      <c r="H16" s="368"/>
    </row>
    <row r="17" spans="2:8" x14ac:dyDescent="0.35">
      <c r="B17" s="369"/>
      <c r="C17" s="370"/>
      <c r="D17" s="370"/>
      <c r="E17" s="370"/>
      <c r="F17" s="370"/>
      <c r="G17" s="370"/>
      <c r="H17" s="368"/>
    </row>
    <row r="18" spans="2:8" x14ac:dyDescent="0.35">
      <c r="B18" s="369"/>
      <c r="C18" s="370"/>
      <c r="D18" s="370"/>
      <c r="E18" s="370"/>
      <c r="F18" s="370"/>
      <c r="G18" s="370"/>
      <c r="H18" s="368"/>
    </row>
    <row r="19" spans="2:8" x14ac:dyDescent="0.35">
      <c r="B19" s="369"/>
      <c r="C19" s="370"/>
      <c r="D19" s="370"/>
      <c r="E19" s="370"/>
      <c r="F19" s="370"/>
      <c r="G19" s="370"/>
      <c r="H19" s="368"/>
    </row>
    <row r="20" spans="2:8" x14ac:dyDescent="0.35">
      <c r="B20" s="369"/>
      <c r="C20" s="370"/>
      <c r="D20" s="370"/>
      <c r="E20" s="370"/>
      <c r="F20" s="370"/>
      <c r="G20" s="370"/>
      <c r="H20" s="368"/>
    </row>
    <row r="21" spans="2:8" ht="33" customHeight="1" thickBot="1" x14ac:dyDescent="0.4">
      <c r="B21" s="371"/>
      <c r="C21" s="372"/>
      <c r="D21" s="372"/>
      <c r="E21" s="372"/>
      <c r="F21" s="372"/>
      <c r="G21" s="372"/>
      <c r="H21" s="373"/>
    </row>
    <row r="22" spans="2:8" ht="30" customHeight="1" thickBot="1" x14ac:dyDescent="0.4">
      <c r="B22" s="197" t="s">
        <v>63</v>
      </c>
      <c r="C22" s="198"/>
      <c r="D22" s="363" t="s">
        <v>132</v>
      </c>
      <c r="E22" s="364"/>
      <c r="F22" s="364"/>
      <c r="G22" s="364"/>
      <c r="H22" s="365"/>
    </row>
    <row r="24" spans="2:8" x14ac:dyDescent="0.35">
      <c r="B24" t="s">
        <v>142</v>
      </c>
    </row>
  </sheetData>
  <sheetProtection selectLockedCells="1"/>
  <mergeCells count="12">
    <mergeCell ref="B2:H2"/>
    <mergeCell ref="B7:B8"/>
    <mergeCell ref="C7:H8"/>
    <mergeCell ref="B4:H4"/>
    <mergeCell ref="C6:H6"/>
    <mergeCell ref="B5:D5"/>
    <mergeCell ref="D22:H22"/>
    <mergeCell ref="B15:H21"/>
    <mergeCell ref="B9:B10"/>
    <mergeCell ref="C9:H10"/>
    <mergeCell ref="B13:H13"/>
    <mergeCell ref="B14:H14"/>
  </mergeCells>
  <dataValidations count="2">
    <dataValidation type="list" allowBlank="1" showInputMessage="1" showErrorMessage="1" sqref="C11:C12 E5">
      <formula1>$J$5:$J$7</formula1>
    </dataValidation>
    <dataValidation type="textLength" errorStyle="warning" operator="equal" showInputMessage="1" showErrorMessage="1" errorTitle="National Insurance number" error="A correct NI number must be provided!" promptTitle="National Insurance Number" prompt="_x000a_Please enter your National Insurance number. This is a mandatory field required for HMRC purposes." sqref="C9:H10">
      <formula1>9</formula1>
    </dataValidation>
  </dataValidations>
  <pageMargins left="0.51181102362204722" right="0.51181102362204722" top="0.55118110236220474" bottom="0.55118110236220474"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XFD57"/>
  <sheetViews>
    <sheetView showGridLines="0" zoomScaleNormal="100" workbookViewId="0">
      <selection activeCell="C9" sqref="C9:E9"/>
    </sheetView>
  </sheetViews>
  <sheetFormatPr defaultRowHeight="14.5" x14ac:dyDescent="0.35"/>
  <cols>
    <col min="1" max="1" width="1.08984375" customWidth="1"/>
    <col min="2" max="2" width="27.453125" customWidth="1"/>
    <col min="3" max="3" width="16" customWidth="1"/>
    <col min="4" max="4" width="28" customWidth="1"/>
    <col min="5" max="5" width="16.36328125" customWidth="1"/>
    <col min="8" max="8" width="0" hidden="1" customWidth="1"/>
  </cols>
  <sheetData>
    <row r="2" spans="2:13" ht="17" thickBot="1" x14ac:dyDescent="0.4">
      <c r="B2" s="420" t="s">
        <v>51</v>
      </c>
      <c r="C2" s="420"/>
      <c r="D2" s="420"/>
      <c r="E2" s="420"/>
    </row>
    <row r="3" spans="2:13" x14ac:dyDescent="0.35">
      <c r="B3" s="427" t="s">
        <v>133</v>
      </c>
      <c r="C3" s="428"/>
      <c r="D3" s="428"/>
      <c r="E3" s="429"/>
      <c r="F3" s="5"/>
      <c r="G3" s="5"/>
      <c r="H3" s="5"/>
      <c r="I3" s="5"/>
      <c r="J3" s="5"/>
      <c r="K3" s="5"/>
      <c r="L3" s="5"/>
      <c r="M3" s="5"/>
    </row>
    <row r="4" spans="2:13" ht="100.25" customHeight="1" thickBot="1" x14ac:dyDescent="0.4">
      <c r="B4" s="430"/>
      <c r="C4" s="431"/>
      <c r="D4" s="431"/>
      <c r="E4" s="432"/>
      <c r="F4" s="5"/>
      <c r="G4" s="5"/>
      <c r="H4" s="5"/>
      <c r="I4" s="5"/>
      <c r="J4" s="5"/>
      <c r="K4" s="5"/>
      <c r="L4" s="5"/>
      <c r="M4" s="5"/>
    </row>
    <row r="5" spans="2:13" ht="15" thickBot="1" x14ac:dyDescent="0.4">
      <c r="B5" s="5"/>
      <c r="C5" s="5"/>
      <c r="D5" s="5"/>
      <c r="E5" s="5"/>
      <c r="F5" s="5"/>
      <c r="G5" s="5"/>
      <c r="H5" s="5"/>
      <c r="I5" s="5"/>
      <c r="J5" s="5"/>
      <c r="K5" s="5"/>
      <c r="L5" s="5"/>
      <c r="M5" s="5"/>
    </row>
    <row r="6" spans="2:13" ht="17.399999999999999" customHeight="1" thickBot="1" x14ac:dyDescent="0.4">
      <c r="B6" s="100" t="s">
        <v>109</v>
      </c>
      <c r="C6" s="101"/>
      <c r="D6" s="101"/>
      <c r="E6" s="102"/>
      <c r="F6" s="5"/>
      <c r="G6" s="5"/>
      <c r="H6" s="5"/>
      <c r="I6" s="5"/>
      <c r="J6" s="5"/>
      <c r="K6" s="5"/>
      <c r="L6" s="5"/>
      <c r="M6" s="5"/>
    </row>
    <row r="7" spans="2:13" ht="25.25" customHeight="1" x14ac:dyDescent="0.35">
      <c r="B7" s="155" t="s">
        <v>3</v>
      </c>
      <c r="C7" s="433"/>
      <c r="D7" s="433"/>
      <c r="E7" s="434"/>
      <c r="F7" s="43"/>
    </row>
    <row r="8" spans="2:13" ht="25.25" customHeight="1" x14ac:dyDescent="0.35">
      <c r="B8" s="65" t="s">
        <v>72</v>
      </c>
      <c r="C8" s="438"/>
      <c r="D8" s="439"/>
      <c r="E8" s="440"/>
      <c r="F8" s="43"/>
    </row>
    <row r="9" spans="2:13" ht="25.25" customHeight="1" x14ac:dyDescent="0.35">
      <c r="B9" s="65" t="s">
        <v>22</v>
      </c>
      <c r="C9" s="412"/>
      <c r="D9" s="412"/>
      <c r="E9" s="413"/>
      <c r="F9" s="43"/>
    </row>
    <row r="10" spans="2:13" ht="42" customHeight="1" x14ac:dyDescent="0.35">
      <c r="B10" s="435" t="s">
        <v>62</v>
      </c>
      <c r="C10" s="436"/>
      <c r="D10" s="436"/>
      <c r="E10" s="437"/>
      <c r="F10" s="46"/>
    </row>
    <row r="11" spans="2:13" ht="20" customHeight="1" x14ac:dyDescent="0.35">
      <c r="B11" s="414" t="s">
        <v>59</v>
      </c>
      <c r="C11" s="415"/>
      <c r="D11" s="416"/>
      <c r="E11" s="66">
        <f>'Notice of entitlement - Part A'!C9</f>
        <v>0</v>
      </c>
      <c r="F11" s="43"/>
    </row>
    <row r="12" spans="2:13" ht="18" customHeight="1" x14ac:dyDescent="0.35">
      <c r="B12" s="104" t="s">
        <v>58</v>
      </c>
      <c r="C12" s="63">
        <f>'Notice of entitlement - Part A'!C15</f>
        <v>0</v>
      </c>
      <c r="D12" s="103" t="s">
        <v>60</v>
      </c>
      <c r="E12" s="66">
        <f>'Notice of entitlement - Part A'!D15</f>
        <v>0</v>
      </c>
      <c r="F12" s="43"/>
    </row>
    <row r="13" spans="2:13" ht="20.399999999999999" customHeight="1" x14ac:dyDescent="0.35">
      <c r="B13" s="424" t="s">
        <v>61</v>
      </c>
      <c r="C13" s="425"/>
      <c r="D13" s="426"/>
      <c r="E13" s="68">
        <f>'Notice of entitlement - Part A'!H14</f>
        <v>0.14285714285714285</v>
      </c>
      <c r="F13" s="43"/>
    </row>
    <row r="14" spans="2:13" ht="31" x14ac:dyDescent="0.35">
      <c r="B14" s="67" t="s">
        <v>52</v>
      </c>
      <c r="C14" s="49" t="str">
        <f>'Notice of entitlement - Part A'!C19</f>
        <v>50.00</v>
      </c>
      <c r="D14" s="50" t="s">
        <v>53</v>
      </c>
      <c r="E14" s="69" t="str">
        <f>'Notice of entitlement - Part A'!C21</f>
        <v>37.00</v>
      </c>
      <c r="F14" s="43"/>
    </row>
    <row r="15" spans="2:13" ht="18" customHeight="1" thickBot="1" x14ac:dyDescent="0.4">
      <c r="B15" s="421" t="s">
        <v>57</v>
      </c>
      <c r="C15" s="422"/>
      <c r="D15" s="423"/>
      <c r="E15" s="154" t="str">
        <f>'Notice of entitlement - Part A'!C23</f>
        <v>24.00</v>
      </c>
      <c r="F15" s="43"/>
    </row>
    <row r="16" spans="2:13" s="45" customFormat="1" ht="15" thickBot="1" x14ac:dyDescent="0.4"/>
    <row r="17" spans="1:16384" ht="16" thickBot="1" x14ac:dyDescent="0.4">
      <c r="B17" s="405" t="s">
        <v>110</v>
      </c>
      <c r="C17" s="406"/>
      <c r="D17" s="289"/>
      <c r="E17" s="118"/>
    </row>
    <row r="18" spans="1:16384" ht="15" thickBot="1" x14ac:dyDescent="0.4"/>
    <row r="19" spans="1:16384" ht="15.65" customHeight="1" thickBot="1" x14ac:dyDescent="0.4">
      <c r="B19" s="407" t="s">
        <v>112</v>
      </c>
      <c r="C19" s="418"/>
      <c r="D19" s="419"/>
      <c r="E19" s="119" t="s">
        <v>7</v>
      </c>
      <c r="F19" s="43"/>
    </row>
    <row r="20" spans="1:16384" ht="18" customHeight="1" x14ac:dyDescent="0.35">
      <c r="B20" s="120" t="s">
        <v>54</v>
      </c>
      <c r="C20" s="121"/>
      <c r="D20" s="122" t="s">
        <v>55</v>
      </c>
      <c r="E20" s="123"/>
      <c r="F20" s="43"/>
      <c r="G20" s="62"/>
      <c r="H20" t="s">
        <v>8</v>
      </c>
    </row>
    <row r="21" spans="1:16384" ht="18.649999999999999" customHeight="1" x14ac:dyDescent="0.35">
      <c r="B21" s="73" t="s">
        <v>38</v>
      </c>
      <c r="C21" s="114">
        <f>(E20-C20+1)/7</f>
        <v>0.14285714285714285</v>
      </c>
      <c r="D21" s="115"/>
      <c r="E21" s="116"/>
      <c r="F21" s="43"/>
      <c r="H21" t="s">
        <v>7</v>
      </c>
    </row>
    <row r="22" spans="1:16384" ht="16" thickBot="1" x14ac:dyDescent="0.4">
      <c r="B22" s="70"/>
      <c r="C22" s="74"/>
      <c r="D22" s="74"/>
      <c r="E22" s="75"/>
      <c r="F22" s="43"/>
    </row>
    <row r="23" spans="1:16384" ht="15.65" customHeight="1" thickBot="1" x14ac:dyDescent="0.4">
      <c r="B23" s="407" t="s">
        <v>79</v>
      </c>
      <c r="C23" s="408"/>
      <c r="D23" s="409"/>
      <c r="E23" s="89" t="s">
        <v>8</v>
      </c>
      <c r="F23" s="43"/>
      <c r="H23" t="s">
        <v>37</v>
      </c>
    </row>
    <row r="24" spans="1:16384" ht="18" customHeight="1" x14ac:dyDescent="0.35">
      <c r="B24" s="71" t="s">
        <v>54</v>
      </c>
      <c r="C24" s="61"/>
      <c r="D24" s="51" t="s">
        <v>55</v>
      </c>
      <c r="E24" s="72"/>
      <c r="F24" s="43"/>
      <c r="G24" s="62"/>
      <c r="H24" t="s">
        <v>8</v>
      </c>
    </row>
    <row r="25" spans="1:16384" ht="18.649999999999999" customHeight="1" thickBot="1" x14ac:dyDescent="0.4">
      <c r="B25" s="117" t="s">
        <v>38</v>
      </c>
      <c r="C25" s="106">
        <f>(E24-C24+1)/7</f>
        <v>0.14285714285714285</v>
      </c>
      <c r="D25" s="156"/>
      <c r="E25" s="124"/>
      <c r="F25" s="43"/>
      <c r="H25" t="s">
        <v>7</v>
      </c>
    </row>
    <row r="26" spans="1:16384" s="45" customFormat="1" ht="7.25" customHeight="1" x14ac:dyDescent="0.35">
      <c r="A26" s="107"/>
      <c r="B26" s="105"/>
      <c r="C26" s="105"/>
      <c r="D26" s="105"/>
      <c r="E26" s="107"/>
      <c r="F26" s="105"/>
      <c r="G26" s="105"/>
      <c r="H26" s="105"/>
      <c r="I26" s="397"/>
      <c r="J26" s="398"/>
      <c r="K26" s="398"/>
      <c r="L26" s="398"/>
      <c r="M26" s="397"/>
      <c r="N26" s="398"/>
      <c r="O26" s="398"/>
      <c r="P26" s="398"/>
      <c r="Q26" s="397"/>
      <c r="R26" s="398"/>
      <c r="S26" s="398"/>
      <c r="T26" s="398"/>
      <c r="U26" s="397"/>
      <c r="V26" s="398"/>
      <c r="W26" s="398"/>
      <c r="X26" s="398"/>
      <c r="Y26" s="397"/>
      <c r="Z26" s="398"/>
      <c r="AA26" s="398"/>
      <c r="AB26" s="398"/>
      <c r="AC26" s="397"/>
      <c r="AD26" s="398"/>
      <c r="AE26" s="398"/>
      <c r="AF26" s="398"/>
      <c r="AG26" s="397"/>
      <c r="AH26" s="398"/>
      <c r="AI26" s="398"/>
      <c r="AJ26" s="398"/>
      <c r="AK26" s="397"/>
      <c r="AL26" s="398"/>
      <c r="AM26" s="398"/>
      <c r="AN26" s="398"/>
      <c r="AO26" s="397"/>
      <c r="AP26" s="398"/>
      <c r="AQ26" s="398"/>
      <c r="AR26" s="398"/>
      <c r="AS26" s="397"/>
      <c r="AT26" s="398"/>
      <c r="AU26" s="398"/>
      <c r="AV26" s="398"/>
      <c r="AW26" s="397"/>
      <c r="AX26" s="398"/>
      <c r="AY26" s="398"/>
      <c r="AZ26" s="398"/>
      <c r="BA26" s="397"/>
      <c r="BB26" s="398"/>
      <c r="BC26" s="398"/>
      <c r="BD26" s="398"/>
      <c r="BE26" s="397"/>
      <c r="BF26" s="398"/>
      <c r="BG26" s="398"/>
      <c r="BH26" s="398"/>
      <c r="BI26" s="397"/>
      <c r="BJ26" s="398"/>
      <c r="BK26" s="398"/>
      <c r="BL26" s="398"/>
      <c r="BM26" s="397"/>
      <c r="BN26" s="398"/>
      <c r="BO26" s="398"/>
      <c r="BP26" s="398"/>
      <c r="BQ26" s="397"/>
      <c r="BR26" s="398"/>
      <c r="BS26" s="398"/>
      <c r="BT26" s="398"/>
      <c r="BU26" s="397"/>
      <c r="BV26" s="398"/>
      <c r="BW26" s="398"/>
      <c r="BX26" s="398"/>
      <c r="BY26" s="397"/>
      <c r="BZ26" s="398"/>
      <c r="CA26" s="398"/>
      <c r="CB26" s="398"/>
      <c r="CC26" s="397"/>
      <c r="CD26" s="398"/>
      <c r="CE26" s="398"/>
      <c r="CF26" s="398"/>
      <c r="CG26" s="397"/>
      <c r="CH26" s="398"/>
      <c r="CI26" s="398"/>
      <c r="CJ26" s="398"/>
      <c r="CK26" s="397"/>
      <c r="CL26" s="398"/>
      <c r="CM26" s="398"/>
      <c r="CN26" s="398"/>
      <c r="CO26" s="397"/>
      <c r="CP26" s="398"/>
      <c r="CQ26" s="398"/>
      <c r="CR26" s="398"/>
      <c r="CS26" s="397"/>
      <c r="CT26" s="398"/>
      <c r="CU26" s="398"/>
      <c r="CV26" s="398"/>
      <c r="CW26" s="397"/>
      <c r="CX26" s="398"/>
      <c r="CY26" s="398"/>
      <c r="CZ26" s="398"/>
      <c r="DA26" s="397"/>
      <c r="DB26" s="398"/>
      <c r="DC26" s="398"/>
      <c r="DD26" s="398"/>
      <c r="DE26" s="397"/>
      <c r="DF26" s="398"/>
      <c r="DG26" s="398"/>
      <c r="DH26" s="398"/>
      <c r="DI26" s="397"/>
      <c r="DJ26" s="398"/>
      <c r="DK26" s="398"/>
      <c r="DL26" s="398"/>
      <c r="DM26" s="397"/>
      <c r="DN26" s="398"/>
      <c r="DO26" s="398"/>
      <c r="DP26" s="398"/>
      <c r="DQ26" s="397"/>
      <c r="DR26" s="398"/>
      <c r="DS26" s="398"/>
      <c r="DT26" s="398"/>
      <c r="DU26" s="397"/>
      <c r="DV26" s="398"/>
      <c r="DW26" s="398"/>
      <c r="DX26" s="398"/>
      <c r="DY26" s="397"/>
      <c r="DZ26" s="398"/>
      <c r="EA26" s="398"/>
      <c r="EB26" s="398"/>
      <c r="EC26" s="397"/>
      <c r="ED26" s="398"/>
      <c r="EE26" s="398"/>
      <c r="EF26" s="398"/>
      <c r="EG26" s="397"/>
      <c r="EH26" s="398"/>
      <c r="EI26" s="398"/>
      <c r="EJ26" s="398"/>
      <c r="EK26" s="397"/>
      <c r="EL26" s="398"/>
      <c r="EM26" s="398"/>
      <c r="EN26" s="398"/>
      <c r="EO26" s="397"/>
      <c r="EP26" s="398"/>
      <c r="EQ26" s="398"/>
      <c r="ER26" s="398"/>
      <c r="ES26" s="397"/>
      <c r="ET26" s="398"/>
      <c r="EU26" s="398"/>
      <c r="EV26" s="398"/>
      <c r="EW26" s="397"/>
      <c r="EX26" s="398"/>
      <c r="EY26" s="398"/>
      <c r="EZ26" s="398"/>
      <c r="FA26" s="397"/>
      <c r="FB26" s="398"/>
      <c r="FC26" s="398"/>
      <c r="FD26" s="398"/>
      <c r="FE26" s="397"/>
      <c r="FF26" s="398"/>
      <c r="FG26" s="398"/>
      <c r="FH26" s="398"/>
      <c r="FI26" s="397"/>
      <c r="FJ26" s="398"/>
      <c r="FK26" s="398"/>
      <c r="FL26" s="398"/>
      <c r="FM26" s="397"/>
      <c r="FN26" s="398"/>
      <c r="FO26" s="398"/>
      <c r="FP26" s="398"/>
      <c r="FQ26" s="397"/>
      <c r="FR26" s="398"/>
      <c r="FS26" s="398"/>
      <c r="FT26" s="398"/>
      <c r="FU26" s="397"/>
      <c r="FV26" s="398"/>
      <c r="FW26" s="398"/>
      <c r="FX26" s="398"/>
      <c r="FY26" s="397"/>
      <c r="FZ26" s="398"/>
      <c r="GA26" s="398"/>
      <c r="GB26" s="398"/>
      <c r="GC26" s="397"/>
      <c r="GD26" s="398"/>
      <c r="GE26" s="398"/>
      <c r="GF26" s="398"/>
      <c r="GG26" s="397"/>
      <c r="GH26" s="398"/>
      <c r="GI26" s="398"/>
      <c r="GJ26" s="398"/>
      <c r="GK26" s="397"/>
      <c r="GL26" s="398"/>
      <c r="GM26" s="398"/>
      <c r="GN26" s="398"/>
      <c r="GO26" s="397"/>
      <c r="GP26" s="398"/>
      <c r="GQ26" s="398"/>
      <c r="GR26" s="398"/>
      <c r="GS26" s="397"/>
      <c r="GT26" s="398"/>
      <c r="GU26" s="398"/>
      <c r="GV26" s="398"/>
      <c r="GW26" s="397"/>
      <c r="GX26" s="398"/>
      <c r="GY26" s="398"/>
      <c r="GZ26" s="398"/>
      <c r="HA26" s="397"/>
      <c r="HB26" s="398"/>
      <c r="HC26" s="398"/>
      <c r="HD26" s="398"/>
      <c r="HE26" s="397"/>
      <c r="HF26" s="398"/>
      <c r="HG26" s="398"/>
      <c r="HH26" s="398"/>
      <c r="HI26" s="397"/>
      <c r="HJ26" s="398"/>
      <c r="HK26" s="398"/>
      <c r="HL26" s="398"/>
      <c r="HM26" s="397"/>
      <c r="HN26" s="398"/>
      <c r="HO26" s="398"/>
      <c r="HP26" s="398"/>
      <c r="HQ26" s="397"/>
      <c r="HR26" s="398"/>
      <c r="HS26" s="398"/>
      <c r="HT26" s="398"/>
      <c r="HU26" s="397"/>
      <c r="HV26" s="398"/>
      <c r="HW26" s="398"/>
      <c r="HX26" s="398"/>
      <c r="HY26" s="397"/>
      <c r="HZ26" s="398"/>
      <c r="IA26" s="398"/>
      <c r="IB26" s="398"/>
      <c r="IC26" s="397"/>
      <c r="ID26" s="398"/>
      <c r="IE26" s="398"/>
      <c r="IF26" s="398"/>
      <c r="IG26" s="397"/>
      <c r="IH26" s="398"/>
      <c r="II26" s="398"/>
      <c r="IJ26" s="398"/>
      <c r="IK26" s="397"/>
      <c r="IL26" s="398"/>
      <c r="IM26" s="398"/>
      <c r="IN26" s="398"/>
      <c r="IO26" s="397"/>
      <c r="IP26" s="398"/>
      <c r="IQ26" s="398"/>
      <c r="IR26" s="398"/>
      <c r="IS26" s="397"/>
      <c r="IT26" s="398"/>
      <c r="IU26" s="398"/>
      <c r="IV26" s="398"/>
      <c r="IW26" s="397"/>
      <c r="IX26" s="398"/>
      <c r="IY26" s="398"/>
      <c r="IZ26" s="398"/>
      <c r="JA26" s="397"/>
      <c r="JB26" s="398"/>
      <c r="JC26" s="398"/>
      <c r="JD26" s="398"/>
      <c r="JE26" s="397"/>
      <c r="JF26" s="398"/>
      <c r="JG26" s="398"/>
      <c r="JH26" s="398"/>
      <c r="JI26" s="397"/>
      <c r="JJ26" s="398"/>
      <c r="JK26" s="398"/>
      <c r="JL26" s="398"/>
      <c r="JM26" s="397"/>
      <c r="JN26" s="398"/>
      <c r="JO26" s="398"/>
      <c r="JP26" s="398"/>
      <c r="JQ26" s="397"/>
      <c r="JR26" s="398"/>
      <c r="JS26" s="398"/>
      <c r="JT26" s="398"/>
      <c r="JU26" s="397"/>
      <c r="JV26" s="398"/>
      <c r="JW26" s="398"/>
      <c r="JX26" s="398"/>
      <c r="JY26" s="397"/>
      <c r="JZ26" s="398"/>
      <c r="KA26" s="398"/>
      <c r="KB26" s="398"/>
      <c r="KC26" s="397"/>
      <c r="KD26" s="398"/>
      <c r="KE26" s="398"/>
      <c r="KF26" s="398"/>
      <c r="KG26" s="397"/>
      <c r="KH26" s="398"/>
      <c r="KI26" s="398"/>
      <c r="KJ26" s="398"/>
      <c r="KK26" s="397"/>
      <c r="KL26" s="398"/>
      <c r="KM26" s="398"/>
      <c r="KN26" s="398"/>
      <c r="KO26" s="397"/>
      <c r="KP26" s="398"/>
      <c r="KQ26" s="398"/>
      <c r="KR26" s="398"/>
      <c r="KS26" s="397"/>
      <c r="KT26" s="398"/>
      <c r="KU26" s="398"/>
      <c r="KV26" s="398"/>
      <c r="KW26" s="397"/>
      <c r="KX26" s="398"/>
      <c r="KY26" s="398"/>
      <c r="KZ26" s="398"/>
      <c r="LA26" s="397"/>
      <c r="LB26" s="398"/>
      <c r="LC26" s="398"/>
      <c r="LD26" s="398"/>
      <c r="LE26" s="397"/>
      <c r="LF26" s="398"/>
      <c r="LG26" s="398"/>
      <c r="LH26" s="398"/>
      <c r="LI26" s="397"/>
      <c r="LJ26" s="398"/>
      <c r="LK26" s="398"/>
      <c r="LL26" s="398"/>
      <c r="LM26" s="397"/>
      <c r="LN26" s="398"/>
      <c r="LO26" s="398"/>
      <c r="LP26" s="398"/>
      <c r="LQ26" s="397"/>
      <c r="LR26" s="398"/>
      <c r="LS26" s="398"/>
      <c r="LT26" s="398"/>
      <c r="LU26" s="397"/>
      <c r="LV26" s="398"/>
      <c r="LW26" s="398"/>
      <c r="LX26" s="398"/>
      <c r="LY26" s="397"/>
      <c r="LZ26" s="398"/>
      <c r="MA26" s="398"/>
      <c r="MB26" s="398"/>
      <c r="MC26" s="397"/>
      <c r="MD26" s="398"/>
      <c r="ME26" s="398"/>
      <c r="MF26" s="398"/>
      <c r="MG26" s="397"/>
      <c r="MH26" s="398"/>
      <c r="MI26" s="398"/>
      <c r="MJ26" s="398"/>
      <c r="MK26" s="397"/>
      <c r="ML26" s="398"/>
      <c r="MM26" s="398"/>
      <c r="MN26" s="398"/>
      <c r="MO26" s="397"/>
      <c r="MP26" s="398"/>
      <c r="MQ26" s="398"/>
      <c r="MR26" s="398"/>
      <c r="MS26" s="397"/>
      <c r="MT26" s="398"/>
      <c r="MU26" s="398"/>
      <c r="MV26" s="398"/>
      <c r="MW26" s="397"/>
      <c r="MX26" s="398"/>
      <c r="MY26" s="398"/>
      <c r="MZ26" s="398"/>
      <c r="NA26" s="397"/>
      <c r="NB26" s="398"/>
      <c r="NC26" s="398"/>
      <c r="ND26" s="398"/>
      <c r="NE26" s="397"/>
      <c r="NF26" s="398"/>
      <c r="NG26" s="398"/>
      <c r="NH26" s="398"/>
      <c r="NI26" s="397"/>
      <c r="NJ26" s="398"/>
      <c r="NK26" s="398"/>
      <c r="NL26" s="398"/>
      <c r="NM26" s="397"/>
      <c r="NN26" s="398"/>
      <c r="NO26" s="398"/>
      <c r="NP26" s="398"/>
      <c r="NQ26" s="397"/>
      <c r="NR26" s="398"/>
      <c r="NS26" s="398"/>
      <c r="NT26" s="398"/>
      <c r="NU26" s="397"/>
      <c r="NV26" s="398"/>
      <c r="NW26" s="398"/>
      <c r="NX26" s="398"/>
      <c r="NY26" s="397"/>
      <c r="NZ26" s="398"/>
      <c r="OA26" s="398"/>
      <c r="OB26" s="398"/>
      <c r="OC26" s="397"/>
      <c r="OD26" s="398"/>
      <c r="OE26" s="398"/>
      <c r="OF26" s="398"/>
      <c r="OG26" s="397"/>
      <c r="OH26" s="398"/>
      <c r="OI26" s="398"/>
      <c r="OJ26" s="398"/>
      <c r="OK26" s="397"/>
      <c r="OL26" s="398"/>
      <c r="OM26" s="398"/>
      <c r="ON26" s="398"/>
      <c r="OO26" s="397"/>
      <c r="OP26" s="398"/>
      <c r="OQ26" s="398"/>
      <c r="OR26" s="398"/>
      <c r="OS26" s="397"/>
      <c r="OT26" s="398"/>
      <c r="OU26" s="398"/>
      <c r="OV26" s="398"/>
      <c r="OW26" s="397"/>
      <c r="OX26" s="398"/>
      <c r="OY26" s="398"/>
      <c r="OZ26" s="398"/>
      <c r="PA26" s="397"/>
      <c r="PB26" s="398"/>
      <c r="PC26" s="398"/>
      <c r="PD26" s="398"/>
      <c r="PE26" s="397"/>
      <c r="PF26" s="398"/>
      <c r="PG26" s="398"/>
      <c r="PH26" s="398"/>
      <c r="PI26" s="397"/>
      <c r="PJ26" s="398"/>
      <c r="PK26" s="398"/>
      <c r="PL26" s="398"/>
      <c r="PM26" s="397"/>
      <c r="PN26" s="398"/>
      <c r="PO26" s="398"/>
      <c r="PP26" s="398"/>
      <c r="PQ26" s="397"/>
      <c r="PR26" s="398"/>
      <c r="PS26" s="398"/>
      <c r="PT26" s="398"/>
      <c r="PU26" s="397"/>
      <c r="PV26" s="398"/>
      <c r="PW26" s="398"/>
      <c r="PX26" s="398"/>
      <c r="PY26" s="397"/>
      <c r="PZ26" s="398"/>
      <c r="QA26" s="398"/>
      <c r="QB26" s="398"/>
      <c r="QC26" s="397"/>
      <c r="QD26" s="398"/>
      <c r="QE26" s="398"/>
      <c r="QF26" s="398"/>
      <c r="QG26" s="397"/>
      <c r="QH26" s="398"/>
      <c r="QI26" s="398"/>
      <c r="QJ26" s="398"/>
      <c r="QK26" s="397"/>
      <c r="QL26" s="398"/>
      <c r="QM26" s="398"/>
      <c r="QN26" s="398"/>
      <c r="QO26" s="397"/>
      <c r="QP26" s="398"/>
      <c r="QQ26" s="398"/>
      <c r="QR26" s="398"/>
      <c r="QS26" s="397"/>
      <c r="QT26" s="398"/>
      <c r="QU26" s="398"/>
      <c r="QV26" s="398"/>
      <c r="QW26" s="397"/>
      <c r="QX26" s="398"/>
      <c r="QY26" s="398"/>
      <c r="QZ26" s="398"/>
      <c r="RA26" s="397"/>
      <c r="RB26" s="398"/>
      <c r="RC26" s="398"/>
      <c r="RD26" s="398"/>
      <c r="RE26" s="397"/>
      <c r="RF26" s="398"/>
      <c r="RG26" s="398"/>
      <c r="RH26" s="398"/>
      <c r="RI26" s="397"/>
      <c r="RJ26" s="398"/>
      <c r="RK26" s="398"/>
      <c r="RL26" s="398"/>
      <c r="RM26" s="397"/>
      <c r="RN26" s="398"/>
      <c r="RO26" s="398"/>
      <c r="RP26" s="398"/>
      <c r="RQ26" s="397"/>
      <c r="RR26" s="398"/>
      <c r="RS26" s="398"/>
      <c r="RT26" s="398"/>
      <c r="RU26" s="397"/>
      <c r="RV26" s="398"/>
      <c r="RW26" s="398"/>
      <c r="RX26" s="398"/>
      <c r="RY26" s="397"/>
      <c r="RZ26" s="398"/>
      <c r="SA26" s="398"/>
      <c r="SB26" s="398"/>
      <c r="SC26" s="397"/>
      <c r="SD26" s="398"/>
      <c r="SE26" s="398"/>
      <c r="SF26" s="398"/>
      <c r="SG26" s="397"/>
      <c r="SH26" s="398"/>
      <c r="SI26" s="398"/>
      <c r="SJ26" s="398"/>
      <c r="SK26" s="397"/>
      <c r="SL26" s="398"/>
      <c r="SM26" s="398"/>
      <c r="SN26" s="398"/>
      <c r="SO26" s="397"/>
      <c r="SP26" s="398"/>
      <c r="SQ26" s="398"/>
      <c r="SR26" s="398"/>
      <c r="SS26" s="397"/>
      <c r="ST26" s="398"/>
      <c r="SU26" s="398"/>
      <c r="SV26" s="398"/>
      <c r="SW26" s="397"/>
      <c r="SX26" s="398"/>
      <c r="SY26" s="398"/>
      <c r="SZ26" s="398"/>
      <c r="TA26" s="397"/>
      <c r="TB26" s="398"/>
      <c r="TC26" s="398"/>
      <c r="TD26" s="398"/>
      <c r="TE26" s="397"/>
      <c r="TF26" s="398"/>
      <c r="TG26" s="398"/>
      <c r="TH26" s="398"/>
      <c r="TI26" s="397"/>
      <c r="TJ26" s="398"/>
      <c r="TK26" s="398"/>
      <c r="TL26" s="398"/>
      <c r="TM26" s="397"/>
      <c r="TN26" s="398"/>
      <c r="TO26" s="398"/>
      <c r="TP26" s="398"/>
      <c r="TQ26" s="397"/>
      <c r="TR26" s="398"/>
      <c r="TS26" s="398"/>
      <c r="TT26" s="398"/>
      <c r="TU26" s="397"/>
      <c r="TV26" s="398"/>
      <c r="TW26" s="398"/>
      <c r="TX26" s="398"/>
      <c r="TY26" s="397"/>
      <c r="TZ26" s="398"/>
      <c r="UA26" s="398"/>
      <c r="UB26" s="398"/>
      <c r="UC26" s="397"/>
      <c r="UD26" s="398"/>
      <c r="UE26" s="398"/>
      <c r="UF26" s="398"/>
      <c r="UG26" s="397"/>
      <c r="UH26" s="398"/>
      <c r="UI26" s="398"/>
      <c r="UJ26" s="398"/>
      <c r="UK26" s="397"/>
      <c r="UL26" s="398"/>
      <c r="UM26" s="398"/>
      <c r="UN26" s="398"/>
      <c r="UO26" s="397"/>
      <c r="UP26" s="398"/>
      <c r="UQ26" s="398"/>
      <c r="UR26" s="398"/>
      <c r="US26" s="397"/>
      <c r="UT26" s="398"/>
      <c r="UU26" s="398"/>
      <c r="UV26" s="398"/>
      <c r="UW26" s="397"/>
      <c r="UX26" s="398"/>
      <c r="UY26" s="398"/>
      <c r="UZ26" s="398"/>
      <c r="VA26" s="397"/>
      <c r="VB26" s="398"/>
      <c r="VC26" s="398"/>
      <c r="VD26" s="398"/>
      <c r="VE26" s="397"/>
      <c r="VF26" s="398"/>
      <c r="VG26" s="398"/>
      <c r="VH26" s="398"/>
      <c r="VI26" s="397"/>
      <c r="VJ26" s="398"/>
      <c r="VK26" s="398"/>
      <c r="VL26" s="398"/>
      <c r="VM26" s="397"/>
      <c r="VN26" s="398"/>
      <c r="VO26" s="398"/>
      <c r="VP26" s="398"/>
      <c r="VQ26" s="397"/>
      <c r="VR26" s="398"/>
      <c r="VS26" s="398"/>
      <c r="VT26" s="398"/>
      <c r="VU26" s="397"/>
      <c r="VV26" s="398"/>
      <c r="VW26" s="398"/>
      <c r="VX26" s="398"/>
      <c r="VY26" s="397"/>
      <c r="VZ26" s="398"/>
      <c r="WA26" s="398"/>
      <c r="WB26" s="398"/>
      <c r="WC26" s="397"/>
      <c r="WD26" s="398"/>
      <c r="WE26" s="398"/>
      <c r="WF26" s="398"/>
      <c r="WG26" s="397"/>
      <c r="WH26" s="398"/>
      <c r="WI26" s="398"/>
      <c r="WJ26" s="398"/>
      <c r="WK26" s="397"/>
      <c r="WL26" s="398"/>
      <c r="WM26" s="398"/>
      <c r="WN26" s="398"/>
      <c r="WO26" s="397"/>
      <c r="WP26" s="398"/>
      <c r="WQ26" s="398"/>
      <c r="WR26" s="398"/>
      <c r="WS26" s="397"/>
      <c r="WT26" s="398"/>
      <c r="WU26" s="398"/>
      <c r="WV26" s="398"/>
      <c r="WW26" s="397"/>
      <c r="WX26" s="398"/>
      <c r="WY26" s="398"/>
      <c r="WZ26" s="398"/>
      <c r="XA26" s="397"/>
      <c r="XB26" s="398"/>
      <c r="XC26" s="398"/>
      <c r="XD26" s="398"/>
      <c r="XE26" s="397"/>
      <c r="XF26" s="398"/>
      <c r="XG26" s="398"/>
      <c r="XH26" s="398"/>
      <c r="XI26" s="397"/>
      <c r="XJ26" s="398"/>
      <c r="XK26" s="398"/>
      <c r="XL26" s="398"/>
      <c r="XM26" s="397"/>
      <c r="XN26" s="398"/>
      <c r="XO26" s="398"/>
      <c r="XP26" s="398"/>
      <c r="XQ26" s="397"/>
      <c r="XR26" s="398"/>
      <c r="XS26" s="398"/>
      <c r="XT26" s="398"/>
      <c r="XU26" s="397"/>
      <c r="XV26" s="398"/>
      <c r="XW26" s="398"/>
      <c r="XX26" s="398"/>
      <c r="XY26" s="397"/>
      <c r="XZ26" s="398"/>
      <c r="YA26" s="398"/>
      <c r="YB26" s="398"/>
      <c r="YC26" s="397"/>
      <c r="YD26" s="398"/>
      <c r="YE26" s="398"/>
      <c r="YF26" s="398"/>
      <c r="YG26" s="397"/>
      <c r="YH26" s="398"/>
      <c r="YI26" s="398"/>
      <c r="YJ26" s="398"/>
      <c r="YK26" s="397"/>
      <c r="YL26" s="398"/>
      <c r="YM26" s="398"/>
      <c r="YN26" s="398"/>
      <c r="YO26" s="397"/>
      <c r="YP26" s="398"/>
      <c r="YQ26" s="398"/>
      <c r="YR26" s="398"/>
      <c r="YS26" s="397"/>
      <c r="YT26" s="398"/>
      <c r="YU26" s="398"/>
      <c r="YV26" s="398"/>
      <c r="YW26" s="397"/>
      <c r="YX26" s="398"/>
      <c r="YY26" s="398"/>
      <c r="YZ26" s="398"/>
      <c r="ZA26" s="397"/>
      <c r="ZB26" s="398"/>
      <c r="ZC26" s="398"/>
      <c r="ZD26" s="398"/>
      <c r="ZE26" s="397"/>
      <c r="ZF26" s="398"/>
      <c r="ZG26" s="398"/>
      <c r="ZH26" s="398"/>
      <c r="ZI26" s="397"/>
      <c r="ZJ26" s="398"/>
      <c r="ZK26" s="398"/>
      <c r="ZL26" s="398"/>
      <c r="ZM26" s="397"/>
      <c r="ZN26" s="398"/>
      <c r="ZO26" s="398"/>
      <c r="ZP26" s="398"/>
      <c r="ZQ26" s="397"/>
      <c r="ZR26" s="398"/>
      <c r="ZS26" s="398"/>
      <c r="ZT26" s="398"/>
      <c r="ZU26" s="397"/>
      <c r="ZV26" s="398"/>
      <c r="ZW26" s="398"/>
      <c r="ZX26" s="398"/>
      <c r="ZY26" s="397"/>
      <c r="ZZ26" s="398"/>
      <c r="AAA26" s="398"/>
      <c r="AAB26" s="398"/>
      <c r="AAC26" s="397"/>
      <c r="AAD26" s="398"/>
      <c r="AAE26" s="398"/>
      <c r="AAF26" s="398"/>
      <c r="AAG26" s="397"/>
      <c r="AAH26" s="398"/>
      <c r="AAI26" s="398"/>
      <c r="AAJ26" s="398"/>
      <c r="AAK26" s="397"/>
      <c r="AAL26" s="398"/>
      <c r="AAM26" s="398"/>
      <c r="AAN26" s="398"/>
      <c r="AAO26" s="397"/>
      <c r="AAP26" s="398"/>
      <c r="AAQ26" s="398"/>
      <c r="AAR26" s="398"/>
      <c r="AAS26" s="397"/>
      <c r="AAT26" s="398"/>
      <c r="AAU26" s="398"/>
      <c r="AAV26" s="398"/>
      <c r="AAW26" s="397"/>
      <c r="AAX26" s="398"/>
      <c r="AAY26" s="398"/>
      <c r="AAZ26" s="398"/>
      <c r="ABA26" s="397"/>
      <c r="ABB26" s="398"/>
      <c r="ABC26" s="398"/>
      <c r="ABD26" s="398"/>
      <c r="ABE26" s="397"/>
      <c r="ABF26" s="398"/>
      <c r="ABG26" s="398"/>
      <c r="ABH26" s="398"/>
      <c r="ABI26" s="397"/>
      <c r="ABJ26" s="398"/>
      <c r="ABK26" s="398"/>
      <c r="ABL26" s="398"/>
      <c r="ABM26" s="397"/>
      <c r="ABN26" s="398"/>
      <c r="ABO26" s="398"/>
      <c r="ABP26" s="398"/>
      <c r="ABQ26" s="397"/>
      <c r="ABR26" s="398"/>
      <c r="ABS26" s="398"/>
      <c r="ABT26" s="398"/>
      <c r="ABU26" s="397"/>
      <c r="ABV26" s="398"/>
      <c r="ABW26" s="398"/>
      <c r="ABX26" s="398"/>
      <c r="ABY26" s="397"/>
      <c r="ABZ26" s="398"/>
      <c r="ACA26" s="398"/>
      <c r="ACB26" s="398"/>
      <c r="ACC26" s="397"/>
      <c r="ACD26" s="398"/>
      <c r="ACE26" s="398"/>
      <c r="ACF26" s="398"/>
      <c r="ACG26" s="397"/>
      <c r="ACH26" s="398"/>
      <c r="ACI26" s="398"/>
      <c r="ACJ26" s="398"/>
      <c r="ACK26" s="397"/>
      <c r="ACL26" s="398"/>
      <c r="ACM26" s="398"/>
      <c r="ACN26" s="398"/>
      <c r="ACO26" s="397"/>
      <c r="ACP26" s="398"/>
      <c r="ACQ26" s="398"/>
      <c r="ACR26" s="398"/>
      <c r="ACS26" s="397"/>
      <c r="ACT26" s="398"/>
      <c r="ACU26" s="398"/>
      <c r="ACV26" s="398"/>
      <c r="ACW26" s="397"/>
      <c r="ACX26" s="398"/>
      <c r="ACY26" s="398"/>
      <c r="ACZ26" s="398"/>
      <c r="ADA26" s="397"/>
      <c r="ADB26" s="398"/>
      <c r="ADC26" s="398"/>
      <c r="ADD26" s="398"/>
      <c r="ADE26" s="397"/>
      <c r="ADF26" s="398"/>
      <c r="ADG26" s="398"/>
      <c r="ADH26" s="398"/>
      <c r="ADI26" s="397"/>
      <c r="ADJ26" s="398"/>
      <c r="ADK26" s="398"/>
      <c r="ADL26" s="398"/>
      <c r="ADM26" s="397"/>
      <c r="ADN26" s="398"/>
      <c r="ADO26" s="398"/>
      <c r="ADP26" s="398"/>
      <c r="ADQ26" s="397"/>
      <c r="ADR26" s="398"/>
      <c r="ADS26" s="398"/>
      <c r="ADT26" s="398"/>
      <c r="ADU26" s="397"/>
      <c r="ADV26" s="398"/>
      <c r="ADW26" s="398"/>
      <c r="ADX26" s="398"/>
      <c r="ADY26" s="397"/>
      <c r="ADZ26" s="398"/>
      <c r="AEA26" s="398"/>
      <c r="AEB26" s="398"/>
      <c r="AEC26" s="397"/>
      <c r="AED26" s="398"/>
      <c r="AEE26" s="398"/>
      <c r="AEF26" s="398"/>
      <c r="AEG26" s="397"/>
      <c r="AEH26" s="398"/>
      <c r="AEI26" s="398"/>
      <c r="AEJ26" s="398"/>
      <c r="AEK26" s="397"/>
      <c r="AEL26" s="398"/>
      <c r="AEM26" s="398"/>
      <c r="AEN26" s="398"/>
      <c r="AEO26" s="397"/>
      <c r="AEP26" s="398"/>
      <c r="AEQ26" s="398"/>
      <c r="AER26" s="398"/>
      <c r="AES26" s="397"/>
      <c r="AET26" s="398"/>
      <c r="AEU26" s="398"/>
      <c r="AEV26" s="398"/>
      <c r="AEW26" s="397"/>
      <c r="AEX26" s="398"/>
      <c r="AEY26" s="398"/>
      <c r="AEZ26" s="398"/>
      <c r="AFA26" s="397"/>
      <c r="AFB26" s="398"/>
      <c r="AFC26" s="398"/>
      <c r="AFD26" s="398"/>
      <c r="AFE26" s="397"/>
      <c r="AFF26" s="398"/>
      <c r="AFG26" s="398"/>
      <c r="AFH26" s="398"/>
      <c r="AFI26" s="397"/>
      <c r="AFJ26" s="398"/>
      <c r="AFK26" s="398"/>
      <c r="AFL26" s="398"/>
      <c r="AFM26" s="397"/>
      <c r="AFN26" s="398"/>
      <c r="AFO26" s="398"/>
      <c r="AFP26" s="398"/>
      <c r="AFQ26" s="397"/>
      <c r="AFR26" s="398"/>
      <c r="AFS26" s="398"/>
      <c r="AFT26" s="398"/>
      <c r="AFU26" s="397"/>
      <c r="AFV26" s="398"/>
      <c r="AFW26" s="398"/>
      <c r="AFX26" s="398"/>
      <c r="AFY26" s="397"/>
      <c r="AFZ26" s="398"/>
      <c r="AGA26" s="398"/>
      <c r="AGB26" s="398"/>
      <c r="AGC26" s="397"/>
      <c r="AGD26" s="398"/>
      <c r="AGE26" s="398"/>
      <c r="AGF26" s="398"/>
      <c r="AGG26" s="397"/>
      <c r="AGH26" s="398"/>
      <c r="AGI26" s="398"/>
      <c r="AGJ26" s="398"/>
      <c r="AGK26" s="397"/>
      <c r="AGL26" s="398"/>
      <c r="AGM26" s="398"/>
      <c r="AGN26" s="398"/>
      <c r="AGO26" s="397"/>
      <c r="AGP26" s="398"/>
      <c r="AGQ26" s="398"/>
      <c r="AGR26" s="398"/>
      <c r="AGS26" s="397"/>
      <c r="AGT26" s="398"/>
      <c r="AGU26" s="398"/>
      <c r="AGV26" s="398"/>
      <c r="AGW26" s="397"/>
      <c r="AGX26" s="398"/>
      <c r="AGY26" s="398"/>
      <c r="AGZ26" s="398"/>
      <c r="AHA26" s="397"/>
      <c r="AHB26" s="398"/>
      <c r="AHC26" s="398"/>
      <c r="AHD26" s="398"/>
      <c r="AHE26" s="397"/>
      <c r="AHF26" s="398"/>
      <c r="AHG26" s="398"/>
      <c r="AHH26" s="398"/>
      <c r="AHI26" s="397"/>
      <c r="AHJ26" s="398"/>
      <c r="AHK26" s="398"/>
      <c r="AHL26" s="398"/>
      <c r="AHM26" s="397"/>
      <c r="AHN26" s="398"/>
      <c r="AHO26" s="398"/>
      <c r="AHP26" s="398"/>
      <c r="AHQ26" s="397"/>
      <c r="AHR26" s="398"/>
      <c r="AHS26" s="398"/>
      <c r="AHT26" s="398"/>
      <c r="AHU26" s="397"/>
      <c r="AHV26" s="398"/>
      <c r="AHW26" s="398"/>
      <c r="AHX26" s="398"/>
      <c r="AHY26" s="397"/>
      <c r="AHZ26" s="398"/>
      <c r="AIA26" s="398"/>
      <c r="AIB26" s="398"/>
      <c r="AIC26" s="397"/>
      <c r="AID26" s="398"/>
      <c r="AIE26" s="398"/>
      <c r="AIF26" s="398"/>
      <c r="AIG26" s="397"/>
      <c r="AIH26" s="398"/>
      <c r="AII26" s="398"/>
      <c r="AIJ26" s="398"/>
      <c r="AIK26" s="397"/>
      <c r="AIL26" s="398"/>
      <c r="AIM26" s="398"/>
      <c r="AIN26" s="398"/>
      <c r="AIO26" s="397"/>
      <c r="AIP26" s="398"/>
      <c r="AIQ26" s="398"/>
      <c r="AIR26" s="398"/>
      <c r="AIS26" s="397"/>
      <c r="AIT26" s="398"/>
      <c r="AIU26" s="398"/>
      <c r="AIV26" s="398"/>
      <c r="AIW26" s="397"/>
      <c r="AIX26" s="398"/>
      <c r="AIY26" s="398"/>
      <c r="AIZ26" s="398"/>
      <c r="AJA26" s="397"/>
      <c r="AJB26" s="398"/>
      <c r="AJC26" s="398"/>
      <c r="AJD26" s="398"/>
      <c r="AJE26" s="397"/>
      <c r="AJF26" s="398"/>
      <c r="AJG26" s="398"/>
      <c r="AJH26" s="398"/>
      <c r="AJI26" s="397"/>
      <c r="AJJ26" s="398"/>
      <c r="AJK26" s="398"/>
      <c r="AJL26" s="398"/>
      <c r="AJM26" s="397"/>
      <c r="AJN26" s="398"/>
      <c r="AJO26" s="398"/>
      <c r="AJP26" s="398"/>
      <c r="AJQ26" s="397"/>
      <c r="AJR26" s="398"/>
      <c r="AJS26" s="398"/>
      <c r="AJT26" s="398"/>
      <c r="AJU26" s="397"/>
      <c r="AJV26" s="398"/>
      <c r="AJW26" s="398"/>
      <c r="AJX26" s="398"/>
      <c r="AJY26" s="397"/>
      <c r="AJZ26" s="398"/>
      <c r="AKA26" s="398"/>
      <c r="AKB26" s="398"/>
      <c r="AKC26" s="397"/>
      <c r="AKD26" s="398"/>
      <c r="AKE26" s="398"/>
      <c r="AKF26" s="398"/>
      <c r="AKG26" s="397"/>
      <c r="AKH26" s="398"/>
      <c r="AKI26" s="398"/>
      <c r="AKJ26" s="398"/>
      <c r="AKK26" s="397"/>
      <c r="AKL26" s="398"/>
      <c r="AKM26" s="398"/>
      <c r="AKN26" s="398"/>
      <c r="AKO26" s="397"/>
      <c r="AKP26" s="398"/>
      <c r="AKQ26" s="398"/>
      <c r="AKR26" s="398"/>
      <c r="AKS26" s="397"/>
      <c r="AKT26" s="398"/>
      <c r="AKU26" s="398"/>
      <c r="AKV26" s="398"/>
      <c r="AKW26" s="397"/>
      <c r="AKX26" s="398"/>
      <c r="AKY26" s="398"/>
      <c r="AKZ26" s="398"/>
      <c r="ALA26" s="397"/>
      <c r="ALB26" s="398"/>
      <c r="ALC26" s="398"/>
      <c r="ALD26" s="398"/>
      <c r="ALE26" s="397"/>
      <c r="ALF26" s="398"/>
      <c r="ALG26" s="398"/>
      <c r="ALH26" s="398"/>
      <c r="ALI26" s="397"/>
      <c r="ALJ26" s="398"/>
      <c r="ALK26" s="398"/>
      <c r="ALL26" s="398"/>
      <c r="ALM26" s="397"/>
      <c r="ALN26" s="398"/>
      <c r="ALO26" s="398"/>
      <c r="ALP26" s="398"/>
      <c r="ALQ26" s="397"/>
      <c r="ALR26" s="398"/>
      <c r="ALS26" s="398"/>
      <c r="ALT26" s="398"/>
      <c r="ALU26" s="397"/>
      <c r="ALV26" s="398"/>
      <c r="ALW26" s="398"/>
      <c r="ALX26" s="398"/>
      <c r="ALY26" s="397"/>
      <c r="ALZ26" s="398"/>
      <c r="AMA26" s="398"/>
      <c r="AMB26" s="398"/>
      <c r="AMC26" s="397"/>
      <c r="AMD26" s="398"/>
      <c r="AME26" s="398"/>
      <c r="AMF26" s="398"/>
      <c r="AMG26" s="397"/>
      <c r="AMH26" s="398"/>
      <c r="AMI26" s="398"/>
      <c r="AMJ26" s="398"/>
      <c r="AMK26" s="397"/>
      <c r="AML26" s="398"/>
      <c r="AMM26" s="398"/>
      <c r="AMN26" s="398"/>
      <c r="AMO26" s="397"/>
      <c r="AMP26" s="398"/>
      <c r="AMQ26" s="398"/>
      <c r="AMR26" s="398"/>
      <c r="AMS26" s="397"/>
      <c r="AMT26" s="398"/>
      <c r="AMU26" s="398"/>
      <c r="AMV26" s="398"/>
      <c r="AMW26" s="397"/>
      <c r="AMX26" s="398"/>
      <c r="AMY26" s="398"/>
      <c r="AMZ26" s="398"/>
      <c r="ANA26" s="397"/>
      <c r="ANB26" s="398"/>
      <c r="ANC26" s="398"/>
      <c r="AND26" s="398"/>
      <c r="ANE26" s="397"/>
      <c r="ANF26" s="398"/>
      <c r="ANG26" s="398"/>
      <c r="ANH26" s="398"/>
      <c r="ANI26" s="397"/>
      <c r="ANJ26" s="398"/>
      <c r="ANK26" s="398"/>
      <c r="ANL26" s="398"/>
      <c r="ANM26" s="397"/>
      <c r="ANN26" s="398"/>
      <c r="ANO26" s="398"/>
      <c r="ANP26" s="398"/>
      <c r="ANQ26" s="397"/>
      <c r="ANR26" s="398"/>
      <c r="ANS26" s="398"/>
      <c r="ANT26" s="398"/>
      <c r="ANU26" s="397"/>
      <c r="ANV26" s="398"/>
      <c r="ANW26" s="398"/>
      <c r="ANX26" s="398"/>
      <c r="ANY26" s="397"/>
      <c r="ANZ26" s="398"/>
      <c r="AOA26" s="398"/>
      <c r="AOB26" s="398"/>
      <c r="AOC26" s="397"/>
      <c r="AOD26" s="398"/>
      <c r="AOE26" s="398"/>
      <c r="AOF26" s="398"/>
      <c r="AOG26" s="397"/>
      <c r="AOH26" s="398"/>
      <c r="AOI26" s="398"/>
      <c r="AOJ26" s="398"/>
      <c r="AOK26" s="397"/>
      <c r="AOL26" s="398"/>
      <c r="AOM26" s="398"/>
      <c r="AON26" s="398"/>
      <c r="AOO26" s="397"/>
      <c r="AOP26" s="398"/>
      <c r="AOQ26" s="398"/>
      <c r="AOR26" s="398"/>
      <c r="AOS26" s="397"/>
      <c r="AOT26" s="398"/>
      <c r="AOU26" s="398"/>
      <c r="AOV26" s="398"/>
      <c r="AOW26" s="397"/>
      <c r="AOX26" s="398"/>
      <c r="AOY26" s="398"/>
      <c r="AOZ26" s="398"/>
      <c r="APA26" s="397"/>
      <c r="APB26" s="398"/>
      <c r="APC26" s="398"/>
      <c r="APD26" s="398"/>
      <c r="APE26" s="397"/>
      <c r="APF26" s="398"/>
      <c r="APG26" s="398"/>
      <c r="APH26" s="398"/>
      <c r="API26" s="397"/>
      <c r="APJ26" s="398"/>
      <c r="APK26" s="398"/>
      <c r="APL26" s="398"/>
      <c r="APM26" s="397"/>
      <c r="APN26" s="398"/>
      <c r="APO26" s="398"/>
      <c r="APP26" s="398"/>
      <c r="APQ26" s="397"/>
      <c r="APR26" s="398"/>
      <c r="APS26" s="398"/>
      <c r="APT26" s="398"/>
      <c r="APU26" s="397"/>
      <c r="APV26" s="398"/>
      <c r="APW26" s="398"/>
      <c r="APX26" s="398"/>
      <c r="APY26" s="397"/>
      <c r="APZ26" s="398"/>
      <c r="AQA26" s="398"/>
      <c r="AQB26" s="398"/>
      <c r="AQC26" s="397"/>
      <c r="AQD26" s="398"/>
      <c r="AQE26" s="398"/>
      <c r="AQF26" s="398"/>
      <c r="AQG26" s="397"/>
      <c r="AQH26" s="398"/>
      <c r="AQI26" s="398"/>
      <c r="AQJ26" s="398"/>
      <c r="AQK26" s="397"/>
      <c r="AQL26" s="398"/>
      <c r="AQM26" s="398"/>
      <c r="AQN26" s="398"/>
      <c r="AQO26" s="397"/>
      <c r="AQP26" s="398"/>
      <c r="AQQ26" s="398"/>
      <c r="AQR26" s="398"/>
      <c r="AQS26" s="397"/>
      <c r="AQT26" s="398"/>
      <c r="AQU26" s="398"/>
      <c r="AQV26" s="398"/>
      <c r="AQW26" s="397"/>
      <c r="AQX26" s="398"/>
      <c r="AQY26" s="398"/>
      <c r="AQZ26" s="398"/>
      <c r="ARA26" s="397"/>
      <c r="ARB26" s="398"/>
      <c r="ARC26" s="398"/>
      <c r="ARD26" s="398"/>
      <c r="ARE26" s="397"/>
      <c r="ARF26" s="398"/>
      <c r="ARG26" s="398"/>
      <c r="ARH26" s="398"/>
      <c r="ARI26" s="397"/>
      <c r="ARJ26" s="398"/>
      <c r="ARK26" s="398"/>
      <c r="ARL26" s="398"/>
      <c r="ARM26" s="397"/>
      <c r="ARN26" s="398"/>
      <c r="ARO26" s="398"/>
      <c r="ARP26" s="398"/>
      <c r="ARQ26" s="397"/>
      <c r="ARR26" s="398"/>
      <c r="ARS26" s="398"/>
      <c r="ART26" s="398"/>
      <c r="ARU26" s="397"/>
      <c r="ARV26" s="398"/>
      <c r="ARW26" s="398"/>
      <c r="ARX26" s="398"/>
      <c r="ARY26" s="397"/>
      <c r="ARZ26" s="398"/>
      <c r="ASA26" s="398"/>
      <c r="ASB26" s="398"/>
      <c r="ASC26" s="397"/>
      <c r="ASD26" s="398"/>
      <c r="ASE26" s="398"/>
      <c r="ASF26" s="398"/>
      <c r="ASG26" s="397"/>
      <c r="ASH26" s="398"/>
      <c r="ASI26" s="398"/>
      <c r="ASJ26" s="398"/>
      <c r="ASK26" s="397"/>
      <c r="ASL26" s="398"/>
      <c r="ASM26" s="398"/>
      <c r="ASN26" s="398"/>
      <c r="ASO26" s="397"/>
      <c r="ASP26" s="398"/>
      <c r="ASQ26" s="398"/>
      <c r="ASR26" s="398"/>
      <c r="ASS26" s="397"/>
      <c r="AST26" s="398"/>
      <c r="ASU26" s="398"/>
      <c r="ASV26" s="398"/>
      <c r="ASW26" s="397"/>
      <c r="ASX26" s="398"/>
      <c r="ASY26" s="398"/>
      <c r="ASZ26" s="398"/>
      <c r="ATA26" s="397"/>
      <c r="ATB26" s="398"/>
      <c r="ATC26" s="398"/>
      <c r="ATD26" s="398"/>
      <c r="ATE26" s="397"/>
      <c r="ATF26" s="398"/>
      <c r="ATG26" s="398"/>
      <c r="ATH26" s="398"/>
      <c r="ATI26" s="397"/>
      <c r="ATJ26" s="398"/>
      <c r="ATK26" s="398"/>
      <c r="ATL26" s="398"/>
      <c r="ATM26" s="397"/>
      <c r="ATN26" s="398"/>
      <c r="ATO26" s="398"/>
      <c r="ATP26" s="398"/>
      <c r="ATQ26" s="397"/>
      <c r="ATR26" s="398"/>
      <c r="ATS26" s="398"/>
      <c r="ATT26" s="398"/>
      <c r="ATU26" s="397"/>
      <c r="ATV26" s="398"/>
      <c r="ATW26" s="398"/>
      <c r="ATX26" s="398"/>
      <c r="ATY26" s="397"/>
      <c r="ATZ26" s="398"/>
      <c r="AUA26" s="398"/>
      <c r="AUB26" s="398"/>
      <c r="AUC26" s="397"/>
      <c r="AUD26" s="398"/>
      <c r="AUE26" s="398"/>
      <c r="AUF26" s="398"/>
      <c r="AUG26" s="397"/>
      <c r="AUH26" s="398"/>
      <c r="AUI26" s="398"/>
      <c r="AUJ26" s="398"/>
      <c r="AUK26" s="397"/>
      <c r="AUL26" s="398"/>
      <c r="AUM26" s="398"/>
      <c r="AUN26" s="398"/>
      <c r="AUO26" s="397"/>
      <c r="AUP26" s="398"/>
      <c r="AUQ26" s="398"/>
      <c r="AUR26" s="398"/>
      <c r="AUS26" s="397"/>
      <c r="AUT26" s="398"/>
      <c r="AUU26" s="398"/>
      <c r="AUV26" s="398"/>
      <c r="AUW26" s="397"/>
      <c r="AUX26" s="398"/>
      <c r="AUY26" s="398"/>
      <c r="AUZ26" s="398"/>
      <c r="AVA26" s="397"/>
      <c r="AVB26" s="398"/>
      <c r="AVC26" s="398"/>
      <c r="AVD26" s="398"/>
      <c r="AVE26" s="397"/>
      <c r="AVF26" s="398"/>
      <c r="AVG26" s="398"/>
      <c r="AVH26" s="398"/>
      <c r="AVI26" s="397"/>
      <c r="AVJ26" s="398"/>
      <c r="AVK26" s="398"/>
      <c r="AVL26" s="398"/>
      <c r="AVM26" s="397"/>
      <c r="AVN26" s="398"/>
      <c r="AVO26" s="398"/>
      <c r="AVP26" s="398"/>
      <c r="AVQ26" s="397"/>
      <c r="AVR26" s="398"/>
      <c r="AVS26" s="398"/>
      <c r="AVT26" s="398"/>
      <c r="AVU26" s="397"/>
      <c r="AVV26" s="398"/>
      <c r="AVW26" s="398"/>
      <c r="AVX26" s="398"/>
      <c r="AVY26" s="397"/>
      <c r="AVZ26" s="398"/>
      <c r="AWA26" s="398"/>
      <c r="AWB26" s="398"/>
      <c r="AWC26" s="397"/>
      <c r="AWD26" s="398"/>
      <c r="AWE26" s="398"/>
      <c r="AWF26" s="398"/>
      <c r="AWG26" s="397"/>
      <c r="AWH26" s="398"/>
      <c r="AWI26" s="398"/>
      <c r="AWJ26" s="398"/>
      <c r="AWK26" s="397"/>
      <c r="AWL26" s="398"/>
      <c r="AWM26" s="398"/>
      <c r="AWN26" s="398"/>
      <c r="AWO26" s="397"/>
      <c r="AWP26" s="398"/>
      <c r="AWQ26" s="398"/>
      <c r="AWR26" s="398"/>
      <c r="AWS26" s="397"/>
      <c r="AWT26" s="398"/>
      <c r="AWU26" s="398"/>
      <c r="AWV26" s="398"/>
      <c r="AWW26" s="397"/>
      <c r="AWX26" s="398"/>
      <c r="AWY26" s="398"/>
      <c r="AWZ26" s="398"/>
      <c r="AXA26" s="397"/>
      <c r="AXB26" s="398"/>
      <c r="AXC26" s="398"/>
      <c r="AXD26" s="398"/>
      <c r="AXE26" s="397"/>
      <c r="AXF26" s="398"/>
      <c r="AXG26" s="398"/>
      <c r="AXH26" s="398"/>
      <c r="AXI26" s="397"/>
      <c r="AXJ26" s="398"/>
      <c r="AXK26" s="398"/>
      <c r="AXL26" s="398"/>
      <c r="AXM26" s="397"/>
      <c r="AXN26" s="398"/>
      <c r="AXO26" s="398"/>
      <c r="AXP26" s="398"/>
      <c r="AXQ26" s="397"/>
      <c r="AXR26" s="398"/>
      <c r="AXS26" s="398"/>
      <c r="AXT26" s="398"/>
      <c r="AXU26" s="397"/>
      <c r="AXV26" s="398"/>
      <c r="AXW26" s="398"/>
      <c r="AXX26" s="398"/>
      <c r="AXY26" s="397"/>
      <c r="AXZ26" s="398"/>
      <c r="AYA26" s="398"/>
      <c r="AYB26" s="398"/>
      <c r="AYC26" s="397"/>
      <c r="AYD26" s="398"/>
      <c r="AYE26" s="398"/>
      <c r="AYF26" s="398"/>
      <c r="AYG26" s="397"/>
      <c r="AYH26" s="398"/>
      <c r="AYI26" s="398"/>
      <c r="AYJ26" s="398"/>
      <c r="AYK26" s="397"/>
      <c r="AYL26" s="398"/>
      <c r="AYM26" s="398"/>
      <c r="AYN26" s="398"/>
      <c r="AYO26" s="397"/>
      <c r="AYP26" s="398"/>
      <c r="AYQ26" s="398"/>
      <c r="AYR26" s="398"/>
      <c r="AYS26" s="397"/>
      <c r="AYT26" s="398"/>
      <c r="AYU26" s="398"/>
      <c r="AYV26" s="398"/>
      <c r="AYW26" s="397"/>
      <c r="AYX26" s="398"/>
      <c r="AYY26" s="398"/>
      <c r="AYZ26" s="398"/>
      <c r="AZA26" s="397"/>
      <c r="AZB26" s="398"/>
      <c r="AZC26" s="398"/>
      <c r="AZD26" s="398"/>
      <c r="AZE26" s="397"/>
      <c r="AZF26" s="398"/>
      <c r="AZG26" s="398"/>
      <c r="AZH26" s="398"/>
      <c r="AZI26" s="397"/>
      <c r="AZJ26" s="398"/>
      <c r="AZK26" s="398"/>
      <c r="AZL26" s="398"/>
      <c r="AZM26" s="397"/>
      <c r="AZN26" s="398"/>
      <c r="AZO26" s="398"/>
      <c r="AZP26" s="398"/>
      <c r="AZQ26" s="397"/>
      <c r="AZR26" s="398"/>
      <c r="AZS26" s="398"/>
      <c r="AZT26" s="398"/>
      <c r="AZU26" s="397"/>
      <c r="AZV26" s="398"/>
      <c r="AZW26" s="398"/>
      <c r="AZX26" s="398"/>
      <c r="AZY26" s="397"/>
      <c r="AZZ26" s="398"/>
      <c r="BAA26" s="398"/>
      <c r="BAB26" s="398"/>
      <c r="BAC26" s="397"/>
      <c r="BAD26" s="398"/>
      <c r="BAE26" s="398"/>
      <c r="BAF26" s="398"/>
      <c r="BAG26" s="397"/>
      <c r="BAH26" s="398"/>
      <c r="BAI26" s="398"/>
      <c r="BAJ26" s="398"/>
      <c r="BAK26" s="397"/>
      <c r="BAL26" s="398"/>
      <c r="BAM26" s="398"/>
      <c r="BAN26" s="398"/>
      <c r="BAO26" s="397"/>
      <c r="BAP26" s="398"/>
      <c r="BAQ26" s="398"/>
      <c r="BAR26" s="398"/>
      <c r="BAS26" s="397"/>
      <c r="BAT26" s="398"/>
      <c r="BAU26" s="398"/>
      <c r="BAV26" s="398"/>
      <c r="BAW26" s="397"/>
      <c r="BAX26" s="398"/>
      <c r="BAY26" s="398"/>
      <c r="BAZ26" s="398"/>
      <c r="BBA26" s="397"/>
      <c r="BBB26" s="398"/>
      <c r="BBC26" s="398"/>
      <c r="BBD26" s="398"/>
      <c r="BBE26" s="397"/>
      <c r="BBF26" s="398"/>
      <c r="BBG26" s="398"/>
      <c r="BBH26" s="398"/>
      <c r="BBI26" s="397"/>
      <c r="BBJ26" s="398"/>
      <c r="BBK26" s="398"/>
      <c r="BBL26" s="398"/>
      <c r="BBM26" s="397"/>
      <c r="BBN26" s="398"/>
      <c r="BBO26" s="398"/>
      <c r="BBP26" s="398"/>
      <c r="BBQ26" s="397"/>
      <c r="BBR26" s="398"/>
      <c r="BBS26" s="398"/>
      <c r="BBT26" s="398"/>
      <c r="BBU26" s="397"/>
      <c r="BBV26" s="398"/>
      <c r="BBW26" s="398"/>
      <c r="BBX26" s="398"/>
      <c r="BBY26" s="397"/>
      <c r="BBZ26" s="398"/>
      <c r="BCA26" s="398"/>
      <c r="BCB26" s="398"/>
      <c r="BCC26" s="397"/>
      <c r="BCD26" s="398"/>
      <c r="BCE26" s="398"/>
      <c r="BCF26" s="398"/>
      <c r="BCG26" s="397"/>
      <c r="BCH26" s="398"/>
      <c r="BCI26" s="398"/>
      <c r="BCJ26" s="398"/>
      <c r="BCK26" s="397"/>
      <c r="BCL26" s="398"/>
      <c r="BCM26" s="398"/>
      <c r="BCN26" s="398"/>
      <c r="BCO26" s="397"/>
      <c r="BCP26" s="398"/>
      <c r="BCQ26" s="398"/>
      <c r="BCR26" s="398"/>
      <c r="BCS26" s="397"/>
      <c r="BCT26" s="398"/>
      <c r="BCU26" s="398"/>
      <c r="BCV26" s="398"/>
      <c r="BCW26" s="397"/>
      <c r="BCX26" s="398"/>
      <c r="BCY26" s="398"/>
      <c r="BCZ26" s="398"/>
      <c r="BDA26" s="397"/>
      <c r="BDB26" s="398"/>
      <c r="BDC26" s="398"/>
      <c r="BDD26" s="398"/>
      <c r="BDE26" s="397"/>
      <c r="BDF26" s="398"/>
      <c r="BDG26" s="398"/>
      <c r="BDH26" s="398"/>
      <c r="BDI26" s="397"/>
      <c r="BDJ26" s="398"/>
      <c r="BDK26" s="398"/>
      <c r="BDL26" s="398"/>
      <c r="BDM26" s="397"/>
      <c r="BDN26" s="398"/>
      <c r="BDO26" s="398"/>
      <c r="BDP26" s="398"/>
      <c r="BDQ26" s="397"/>
      <c r="BDR26" s="398"/>
      <c r="BDS26" s="398"/>
      <c r="BDT26" s="398"/>
      <c r="BDU26" s="397"/>
      <c r="BDV26" s="398"/>
      <c r="BDW26" s="398"/>
      <c r="BDX26" s="398"/>
      <c r="BDY26" s="397"/>
      <c r="BDZ26" s="398"/>
      <c r="BEA26" s="398"/>
      <c r="BEB26" s="398"/>
      <c r="BEC26" s="397"/>
      <c r="BED26" s="398"/>
      <c r="BEE26" s="398"/>
      <c r="BEF26" s="398"/>
      <c r="BEG26" s="397"/>
      <c r="BEH26" s="398"/>
      <c r="BEI26" s="398"/>
      <c r="BEJ26" s="398"/>
      <c r="BEK26" s="397"/>
      <c r="BEL26" s="398"/>
      <c r="BEM26" s="398"/>
      <c r="BEN26" s="398"/>
      <c r="BEO26" s="397"/>
      <c r="BEP26" s="398"/>
      <c r="BEQ26" s="398"/>
      <c r="BER26" s="398"/>
      <c r="BES26" s="397"/>
      <c r="BET26" s="398"/>
      <c r="BEU26" s="398"/>
      <c r="BEV26" s="398"/>
      <c r="BEW26" s="397"/>
      <c r="BEX26" s="398"/>
      <c r="BEY26" s="398"/>
      <c r="BEZ26" s="398"/>
      <c r="BFA26" s="397"/>
      <c r="BFB26" s="398"/>
      <c r="BFC26" s="398"/>
      <c r="BFD26" s="398"/>
      <c r="BFE26" s="397"/>
      <c r="BFF26" s="398"/>
      <c r="BFG26" s="398"/>
      <c r="BFH26" s="398"/>
      <c r="BFI26" s="397"/>
      <c r="BFJ26" s="398"/>
      <c r="BFK26" s="398"/>
      <c r="BFL26" s="398"/>
      <c r="BFM26" s="397"/>
      <c r="BFN26" s="398"/>
      <c r="BFO26" s="398"/>
      <c r="BFP26" s="398"/>
      <c r="BFQ26" s="397"/>
      <c r="BFR26" s="398"/>
      <c r="BFS26" s="398"/>
      <c r="BFT26" s="398"/>
      <c r="BFU26" s="397"/>
      <c r="BFV26" s="398"/>
      <c r="BFW26" s="398"/>
      <c r="BFX26" s="398"/>
      <c r="BFY26" s="397"/>
      <c r="BFZ26" s="398"/>
      <c r="BGA26" s="398"/>
      <c r="BGB26" s="398"/>
      <c r="BGC26" s="397"/>
      <c r="BGD26" s="398"/>
      <c r="BGE26" s="398"/>
      <c r="BGF26" s="398"/>
      <c r="BGG26" s="397"/>
      <c r="BGH26" s="398"/>
      <c r="BGI26" s="398"/>
      <c r="BGJ26" s="398"/>
      <c r="BGK26" s="397"/>
      <c r="BGL26" s="398"/>
      <c r="BGM26" s="398"/>
      <c r="BGN26" s="398"/>
      <c r="BGO26" s="397"/>
      <c r="BGP26" s="398"/>
      <c r="BGQ26" s="398"/>
      <c r="BGR26" s="398"/>
      <c r="BGS26" s="397"/>
      <c r="BGT26" s="398"/>
      <c r="BGU26" s="398"/>
      <c r="BGV26" s="398"/>
      <c r="BGW26" s="397"/>
      <c r="BGX26" s="398"/>
      <c r="BGY26" s="398"/>
      <c r="BGZ26" s="398"/>
      <c r="BHA26" s="397"/>
      <c r="BHB26" s="398"/>
      <c r="BHC26" s="398"/>
      <c r="BHD26" s="398"/>
      <c r="BHE26" s="397"/>
      <c r="BHF26" s="398"/>
      <c r="BHG26" s="398"/>
      <c r="BHH26" s="398"/>
      <c r="BHI26" s="397"/>
      <c r="BHJ26" s="398"/>
      <c r="BHK26" s="398"/>
      <c r="BHL26" s="398"/>
      <c r="BHM26" s="397"/>
      <c r="BHN26" s="398"/>
      <c r="BHO26" s="398"/>
      <c r="BHP26" s="398"/>
      <c r="BHQ26" s="397"/>
      <c r="BHR26" s="398"/>
      <c r="BHS26" s="398"/>
      <c r="BHT26" s="398"/>
      <c r="BHU26" s="397"/>
      <c r="BHV26" s="398"/>
      <c r="BHW26" s="398"/>
      <c r="BHX26" s="398"/>
      <c r="BHY26" s="397"/>
      <c r="BHZ26" s="398"/>
      <c r="BIA26" s="398"/>
      <c r="BIB26" s="398"/>
      <c r="BIC26" s="397"/>
      <c r="BID26" s="398"/>
      <c r="BIE26" s="398"/>
      <c r="BIF26" s="398"/>
      <c r="BIG26" s="397"/>
      <c r="BIH26" s="398"/>
      <c r="BII26" s="398"/>
      <c r="BIJ26" s="398"/>
      <c r="BIK26" s="397"/>
      <c r="BIL26" s="398"/>
      <c r="BIM26" s="398"/>
      <c r="BIN26" s="398"/>
      <c r="BIO26" s="397"/>
      <c r="BIP26" s="398"/>
      <c r="BIQ26" s="398"/>
      <c r="BIR26" s="398"/>
      <c r="BIS26" s="397"/>
      <c r="BIT26" s="398"/>
      <c r="BIU26" s="398"/>
      <c r="BIV26" s="398"/>
      <c r="BIW26" s="397"/>
      <c r="BIX26" s="398"/>
      <c r="BIY26" s="398"/>
      <c r="BIZ26" s="398"/>
      <c r="BJA26" s="397"/>
      <c r="BJB26" s="398"/>
      <c r="BJC26" s="398"/>
      <c r="BJD26" s="398"/>
      <c r="BJE26" s="397"/>
      <c r="BJF26" s="398"/>
      <c r="BJG26" s="398"/>
      <c r="BJH26" s="398"/>
      <c r="BJI26" s="397"/>
      <c r="BJJ26" s="398"/>
      <c r="BJK26" s="398"/>
      <c r="BJL26" s="398"/>
      <c r="BJM26" s="397"/>
      <c r="BJN26" s="398"/>
      <c r="BJO26" s="398"/>
      <c r="BJP26" s="398"/>
      <c r="BJQ26" s="397"/>
      <c r="BJR26" s="398"/>
      <c r="BJS26" s="398"/>
      <c r="BJT26" s="398"/>
      <c r="BJU26" s="397"/>
      <c r="BJV26" s="398"/>
      <c r="BJW26" s="398"/>
      <c r="BJX26" s="398"/>
      <c r="BJY26" s="397"/>
      <c r="BJZ26" s="398"/>
      <c r="BKA26" s="398"/>
      <c r="BKB26" s="398"/>
      <c r="BKC26" s="397"/>
      <c r="BKD26" s="398"/>
      <c r="BKE26" s="398"/>
      <c r="BKF26" s="398"/>
      <c r="BKG26" s="397"/>
      <c r="BKH26" s="398"/>
      <c r="BKI26" s="398"/>
      <c r="BKJ26" s="398"/>
      <c r="BKK26" s="397"/>
      <c r="BKL26" s="398"/>
      <c r="BKM26" s="398"/>
      <c r="BKN26" s="398"/>
      <c r="BKO26" s="397"/>
      <c r="BKP26" s="398"/>
      <c r="BKQ26" s="398"/>
      <c r="BKR26" s="398"/>
      <c r="BKS26" s="397"/>
      <c r="BKT26" s="398"/>
      <c r="BKU26" s="398"/>
      <c r="BKV26" s="398"/>
      <c r="BKW26" s="397"/>
      <c r="BKX26" s="398"/>
      <c r="BKY26" s="398"/>
      <c r="BKZ26" s="398"/>
      <c r="BLA26" s="397"/>
      <c r="BLB26" s="398"/>
      <c r="BLC26" s="398"/>
      <c r="BLD26" s="398"/>
      <c r="BLE26" s="397"/>
      <c r="BLF26" s="398"/>
      <c r="BLG26" s="398"/>
      <c r="BLH26" s="398"/>
      <c r="BLI26" s="397"/>
      <c r="BLJ26" s="398"/>
      <c r="BLK26" s="398"/>
      <c r="BLL26" s="398"/>
      <c r="BLM26" s="397"/>
      <c r="BLN26" s="398"/>
      <c r="BLO26" s="398"/>
      <c r="BLP26" s="398"/>
      <c r="BLQ26" s="397"/>
      <c r="BLR26" s="398"/>
      <c r="BLS26" s="398"/>
      <c r="BLT26" s="398"/>
      <c r="BLU26" s="397"/>
      <c r="BLV26" s="398"/>
      <c r="BLW26" s="398"/>
      <c r="BLX26" s="398"/>
      <c r="BLY26" s="397"/>
      <c r="BLZ26" s="398"/>
      <c r="BMA26" s="398"/>
      <c r="BMB26" s="398"/>
      <c r="BMC26" s="397"/>
      <c r="BMD26" s="398"/>
      <c r="BME26" s="398"/>
      <c r="BMF26" s="398"/>
      <c r="BMG26" s="397"/>
      <c r="BMH26" s="398"/>
      <c r="BMI26" s="398"/>
      <c r="BMJ26" s="398"/>
      <c r="BMK26" s="397"/>
      <c r="BML26" s="398"/>
      <c r="BMM26" s="398"/>
      <c r="BMN26" s="398"/>
      <c r="BMO26" s="397"/>
      <c r="BMP26" s="398"/>
      <c r="BMQ26" s="398"/>
      <c r="BMR26" s="398"/>
      <c r="BMS26" s="397"/>
      <c r="BMT26" s="398"/>
      <c r="BMU26" s="398"/>
      <c r="BMV26" s="398"/>
      <c r="BMW26" s="397"/>
      <c r="BMX26" s="398"/>
      <c r="BMY26" s="398"/>
      <c r="BMZ26" s="398"/>
      <c r="BNA26" s="397"/>
      <c r="BNB26" s="398"/>
      <c r="BNC26" s="398"/>
      <c r="BND26" s="398"/>
      <c r="BNE26" s="397"/>
      <c r="BNF26" s="398"/>
      <c r="BNG26" s="398"/>
      <c r="BNH26" s="398"/>
      <c r="BNI26" s="397"/>
      <c r="BNJ26" s="398"/>
      <c r="BNK26" s="398"/>
      <c r="BNL26" s="398"/>
      <c r="BNM26" s="397"/>
      <c r="BNN26" s="398"/>
      <c r="BNO26" s="398"/>
      <c r="BNP26" s="398"/>
      <c r="BNQ26" s="397"/>
      <c r="BNR26" s="398"/>
      <c r="BNS26" s="398"/>
      <c r="BNT26" s="398"/>
      <c r="BNU26" s="397"/>
      <c r="BNV26" s="398"/>
      <c r="BNW26" s="398"/>
      <c r="BNX26" s="398"/>
      <c r="BNY26" s="397"/>
      <c r="BNZ26" s="398"/>
      <c r="BOA26" s="398"/>
      <c r="BOB26" s="398"/>
      <c r="BOC26" s="397"/>
      <c r="BOD26" s="398"/>
      <c r="BOE26" s="398"/>
      <c r="BOF26" s="398"/>
      <c r="BOG26" s="397"/>
      <c r="BOH26" s="398"/>
      <c r="BOI26" s="398"/>
      <c r="BOJ26" s="398"/>
      <c r="BOK26" s="397"/>
      <c r="BOL26" s="398"/>
      <c r="BOM26" s="398"/>
      <c r="BON26" s="398"/>
      <c r="BOO26" s="397"/>
      <c r="BOP26" s="398"/>
      <c r="BOQ26" s="398"/>
      <c r="BOR26" s="398"/>
      <c r="BOS26" s="397"/>
      <c r="BOT26" s="398"/>
      <c r="BOU26" s="398"/>
      <c r="BOV26" s="398"/>
      <c r="BOW26" s="397"/>
      <c r="BOX26" s="398"/>
      <c r="BOY26" s="398"/>
      <c r="BOZ26" s="398"/>
      <c r="BPA26" s="397"/>
      <c r="BPB26" s="398"/>
      <c r="BPC26" s="398"/>
      <c r="BPD26" s="398"/>
      <c r="BPE26" s="397"/>
      <c r="BPF26" s="398"/>
      <c r="BPG26" s="398"/>
      <c r="BPH26" s="398"/>
      <c r="BPI26" s="397"/>
      <c r="BPJ26" s="398"/>
      <c r="BPK26" s="398"/>
      <c r="BPL26" s="398"/>
      <c r="BPM26" s="397"/>
      <c r="BPN26" s="398"/>
      <c r="BPO26" s="398"/>
      <c r="BPP26" s="398"/>
      <c r="BPQ26" s="397"/>
      <c r="BPR26" s="398"/>
      <c r="BPS26" s="398"/>
      <c r="BPT26" s="398"/>
      <c r="BPU26" s="397"/>
      <c r="BPV26" s="398"/>
      <c r="BPW26" s="398"/>
      <c r="BPX26" s="398"/>
      <c r="BPY26" s="397"/>
      <c r="BPZ26" s="398"/>
      <c r="BQA26" s="398"/>
      <c r="BQB26" s="398"/>
      <c r="BQC26" s="397"/>
      <c r="BQD26" s="398"/>
      <c r="BQE26" s="398"/>
      <c r="BQF26" s="398"/>
      <c r="BQG26" s="397"/>
      <c r="BQH26" s="398"/>
      <c r="BQI26" s="398"/>
      <c r="BQJ26" s="398"/>
      <c r="BQK26" s="397"/>
      <c r="BQL26" s="398"/>
      <c r="BQM26" s="398"/>
      <c r="BQN26" s="398"/>
      <c r="BQO26" s="397"/>
      <c r="BQP26" s="398"/>
      <c r="BQQ26" s="398"/>
      <c r="BQR26" s="398"/>
      <c r="BQS26" s="397"/>
      <c r="BQT26" s="398"/>
      <c r="BQU26" s="398"/>
      <c r="BQV26" s="398"/>
      <c r="BQW26" s="397"/>
      <c r="BQX26" s="398"/>
      <c r="BQY26" s="398"/>
      <c r="BQZ26" s="398"/>
      <c r="BRA26" s="397"/>
      <c r="BRB26" s="398"/>
      <c r="BRC26" s="398"/>
      <c r="BRD26" s="398"/>
      <c r="BRE26" s="397"/>
      <c r="BRF26" s="398"/>
      <c r="BRG26" s="398"/>
      <c r="BRH26" s="398"/>
      <c r="BRI26" s="397"/>
      <c r="BRJ26" s="398"/>
      <c r="BRK26" s="398"/>
      <c r="BRL26" s="398"/>
      <c r="BRM26" s="397"/>
      <c r="BRN26" s="398"/>
      <c r="BRO26" s="398"/>
      <c r="BRP26" s="398"/>
      <c r="BRQ26" s="397"/>
      <c r="BRR26" s="398"/>
      <c r="BRS26" s="398"/>
      <c r="BRT26" s="398"/>
      <c r="BRU26" s="397"/>
      <c r="BRV26" s="398"/>
      <c r="BRW26" s="398"/>
      <c r="BRX26" s="398"/>
      <c r="BRY26" s="397"/>
      <c r="BRZ26" s="398"/>
      <c r="BSA26" s="398"/>
      <c r="BSB26" s="398"/>
      <c r="BSC26" s="397"/>
      <c r="BSD26" s="398"/>
      <c r="BSE26" s="398"/>
      <c r="BSF26" s="398"/>
      <c r="BSG26" s="397"/>
      <c r="BSH26" s="398"/>
      <c r="BSI26" s="398"/>
      <c r="BSJ26" s="398"/>
      <c r="BSK26" s="397"/>
      <c r="BSL26" s="398"/>
      <c r="BSM26" s="398"/>
      <c r="BSN26" s="398"/>
      <c r="BSO26" s="397"/>
      <c r="BSP26" s="398"/>
      <c r="BSQ26" s="398"/>
      <c r="BSR26" s="398"/>
      <c r="BSS26" s="397"/>
      <c r="BST26" s="398"/>
      <c r="BSU26" s="398"/>
      <c r="BSV26" s="398"/>
      <c r="BSW26" s="397"/>
      <c r="BSX26" s="398"/>
      <c r="BSY26" s="398"/>
      <c r="BSZ26" s="398"/>
      <c r="BTA26" s="397"/>
      <c r="BTB26" s="398"/>
      <c r="BTC26" s="398"/>
      <c r="BTD26" s="398"/>
      <c r="BTE26" s="397"/>
      <c r="BTF26" s="398"/>
      <c r="BTG26" s="398"/>
      <c r="BTH26" s="398"/>
      <c r="BTI26" s="397"/>
      <c r="BTJ26" s="398"/>
      <c r="BTK26" s="398"/>
      <c r="BTL26" s="398"/>
      <c r="BTM26" s="397"/>
      <c r="BTN26" s="398"/>
      <c r="BTO26" s="398"/>
      <c r="BTP26" s="398"/>
      <c r="BTQ26" s="397"/>
      <c r="BTR26" s="398"/>
      <c r="BTS26" s="398"/>
      <c r="BTT26" s="398"/>
      <c r="BTU26" s="397"/>
      <c r="BTV26" s="398"/>
      <c r="BTW26" s="398"/>
      <c r="BTX26" s="398"/>
      <c r="BTY26" s="397"/>
      <c r="BTZ26" s="398"/>
      <c r="BUA26" s="398"/>
      <c r="BUB26" s="398"/>
      <c r="BUC26" s="397"/>
      <c r="BUD26" s="398"/>
      <c r="BUE26" s="398"/>
      <c r="BUF26" s="398"/>
      <c r="BUG26" s="397"/>
      <c r="BUH26" s="398"/>
      <c r="BUI26" s="398"/>
      <c r="BUJ26" s="398"/>
      <c r="BUK26" s="397"/>
      <c r="BUL26" s="398"/>
      <c r="BUM26" s="398"/>
      <c r="BUN26" s="398"/>
      <c r="BUO26" s="397"/>
      <c r="BUP26" s="398"/>
      <c r="BUQ26" s="398"/>
      <c r="BUR26" s="398"/>
      <c r="BUS26" s="397"/>
      <c r="BUT26" s="398"/>
      <c r="BUU26" s="398"/>
      <c r="BUV26" s="398"/>
      <c r="BUW26" s="397"/>
      <c r="BUX26" s="398"/>
      <c r="BUY26" s="398"/>
      <c r="BUZ26" s="398"/>
      <c r="BVA26" s="397"/>
      <c r="BVB26" s="398"/>
      <c r="BVC26" s="398"/>
      <c r="BVD26" s="398"/>
      <c r="BVE26" s="397"/>
      <c r="BVF26" s="398"/>
      <c r="BVG26" s="398"/>
      <c r="BVH26" s="398"/>
      <c r="BVI26" s="397"/>
      <c r="BVJ26" s="398"/>
      <c r="BVK26" s="398"/>
      <c r="BVL26" s="398"/>
      <c r="BVM26" s="397"/>
      <c r="BVN26" s="398"/>
      <c r="BVO26" s="398"/>
      <c r="BVP26" s="398"/>
      <c r="BVQ26" s="397"/>
      <c r="BVR26" s="398"/>
      <c r="BVS26" s="398"/>
      <c r="BVT26" s="398"/>
      <c r="BVU26" s="397"/>
      <c r="BVV26" s="398"/>
      <c r="BVW26" s="398"/>
      <c r="BVX26" s="398"/>
      <c r="BVY26" s="397"/>
      <c r="BVZ26" s="398"/>
      <c r="BWA26" s="398"/>
      <c r="BWB26" s="398"/>
      <c r="BWC26" s="397"/>
      <c r="BWD26" s="398"/>
      <c r="BWE26" s="398"/>
      <c r="BWF26" s="398"/>
      <c r="BWG26" s="397"/>
      <c r="BWH26" s="398"/>
      <c r="BWI26" s="398"/>
      <c r="BWJ26" s="398"/>
      <c r="BWK26" s="397"/>
      <c r="BWL26" s="398"/>
      <c r="BWM26" s="398"/>
      <c r="BWN26" s="398"/>
      <c r="BWO26" s="397"/>
      <c r="BWP26" s="398"/>
      <c r="BWQ26" s="398"/>
      <c r="BWR26" s="398"/>
      <c r="BWS26" s="397"/>
      <c r="BWT26" s="398"/>
      <c r="BWU26" s="398"/>
      <c r="BWV26" s="398"/>
      <c r="BWW26" s="397"/>
      <c r="BWX26" s="398"/>
      <c r="BWY26" s="398"/>
      <c r="BWZ26" s="398"/>
      <c r="BXA26" s="397"/>
      <c r="BXB26" s="398"/>
      <c r="BXC26" s="398"/>
      <c r="BXD26" s="398"/>
      <c r="BXE26" s="397"/>
      <c r="BXF26" s="398"/>
      <c r="BXG26" s="398"/>
      <c r="BXH26" s="398"/>
      <c r="BXI26" s="397"/>
      <c r="BXJ26" s="398"/>
      <c r="BXK26" s="398"/>
      <c r="BXL26" s="398"/>
      <c r="BXM26" s="397"/>
      <c r="BXN26" s="398"/>
      <c r="BXO26" s="398"/>
      <c r="BXP26" s="398"/>
      <c r="BXQ26" s="397"/>
      <c r="BXR26" s="398"/>
      <c r="BXS26" s="398"/>
      <c r="BXT26" s="398"/>
      <c r="BXU26" s="397"/>
      <c r="BXV26" s="398"/>
      <c r="BXW26" s="398"/>
      <c r="BXX26" s="398"/>
      <c r="BXY26" s="397"/>
      <c r="BXZ26" s="398"/>
      <c r="BYA26" s="398"/>
      <c r="BYB26" s="398"/>
      <c r="BYC26" s="397"/>
      <c r="BYD26" s="398"/>
      <c r="BYE26" s="398"/>
      <c r="BYF26" s="398"/>
      <c r="BYG26" s="397"/>
      <c r="BYH26" s="398"/>
      <c r="BYI26" s="398"/>
      <c r="BYJ26" s="398"/>
      <c r="BYK26" s="397"/>
      <c r="BYL26" s="398"/>
      <c r="BYM26" s="398"/>
      <c r="BYN26" s="398"/>
      <c r="BYO26" s="397"/>
      <c r="BYP26" s="398"/>
      <c r="BYQ26" s="398"/>
      <c r="BYR26" s="398"/>
      <c r="BYS26" s="397"/>
      <c r="BYT26" s="398"/>
      <c r="BYU26" s="398"/>
      <c r="BYV26" s="398"/>
      <c r="BYW26" s="397"/>
      <c r="BYX26" s="398"/>
      <c r="BYY26" s="398"/>
      <c r="BYZ26" s="398"/>
      <c r="BZA26" s="397"/>
      <c r="BZB26" s="398"/>
      <c r="BZC26" s="398"/>
      <c r="BZD26" s="398"/>
      <c r="BZE26" s="397"/>
      <c r="BZF26" s="398"/>
      <c r="BZG26" s="398"/>
      <c r="BZH26" s="398"/>
      <c r="BZI26" s="397"/>
      <c r="BZJ26" s="398"/>
      <c r="BZK26" s="398"/>
      <c r="BZL26" s="398"/>
      <c r="BZM26" s="397"/>
      <c r="BZN26" s="398"/>
      <c r="BZO26" s="398"/>
      <c r="BZP26" s="398"/>
      <c r="BZQ26" s="397"/>
      <c r="BZR26" s="398"/>
      <c r="BZS26" s="398"/>
      <c r="BZT26" s="398"/>
      <c r="BZU26" s="397"/>
      <c r="BZV26" s="398"/>
      <c r="BZW26" s="398"/>
      <c r="BZX26" s="398"/>
      <c r="BZY26" s="397"/>
      <c r="BZZ26" s="398"/>
      <c r="CAA26" s="398"/>
      <c r="CAB26" s="398"/>
      <c r="CAC26" s="397"/>
      <c r="CAD26" s="398"/>
      <c r="CAE26" s="398"/>
      <c r="CAF26" s="398"/>
      <c r="CAG26" s="397"/>
      <c r="CAH26" s="398"/>
      <c r="CAI26" s="398"/>
      <c r="CAJ26" s="398"/>
      <c r="CAK26" s="397"/>
      <c r="CAL26" s="398"/>
      <c r="CAM26" s="398"/>
      <c r="CAN26" s="398"/>
      <c r="CAO26" s="397"/>
      <c r="CAP26" s="398"/>
      <c r="CAQ26" s="398"/>
      <c r="CAR26" s="398"/>
      <c r="CAS26" s="397"/>
      <c r="CAT26" s="398"/>
      <c r="CAU26" s="398"/>
      <c r="CAV26" s="398"/>
      <c r="CAW26" s="397"/>
      <c r="CAX26" s="398"/>
      <c r="CAY26" s="398"/>
      <c r="CAZ26" s="398"/>
      <c r="CBA26" s="397"/>
      <c r="CBB26" s="398"/>
      <c r="CBC26" s="398"/>
      <c r="CBD26" s="398"/>
      <c r="CBE26" s="397"/>
      <c r="CBF26" s="398"/>
      <c r="CBG26" s="398"/>
      <c r="CBH26" s="398"/>
      <c r="CBI26" s="397"/>
      <c r="CBJ26" s="398"/>
      <c r="CBK26" s="398"/>
      <c r="CBL26" s="398"/>
      <c r="CBM26" s="397"/>
      <c r="CBN26" s="398"/>
      <c r="CBO26" s="398"/>
      <c r="CBP26" s="398"/>
      <c r="CBQ26" s="397"/>
      <c r="CBR26" s="398"/>
      <c r="CBS26" s="398"/>
      <c r="CBT26" s="398"/>
      <c r="CBU26" s="397"/>
      <c r="CBV26" s="398"/>
      <c r="CBW26" s="398"/>
      <c r="CBX26" s="398"/>
      <c r="CBY26" s="397"/>
      <c r="CBZ26" s="398"/>
      <c r="CCA26" s="398"/>
      <c r="CCB26" s="398"/>
      <c r="CCC26" s="397"/>
      <c r="CCD26" s="398"/>
      <c r="CCE26" s="398"/>
      <c r="CCF26" s="398"/>
      <c r="CCG26" s="397"/>
      <c r="CCH26" s="398"/>
      <c r="CCI26" s="398"/>
      <c r="CCJ26" s="398"/>
      <c r="CCK26" s="397"/>
      <c r="CCL26" s="398"/>
      <c r="CCM26" s="398"/>
      <c r="CCN26" s="398"/>
      <c r="CCO26" s="397"/>
      <c r="CCP26" s="398"/>
      <c r="CCQ26" s="398"/>
      <c r="CCR26" s="398"/>
      <c r="CCS26" s="397"/>
      <c r="CCT26" s="398"/>
      <c r="CCU26" s="398"/>
      <c r="CCV26" s="398"/>
      <c r="CCW26" s="397"/>
      <c r="CCX26" s="398"/>
      <c r="CCY26" s="398"/>
      <c r="CCZ26" s="398"/>
      <c r="CDA26" s="397"/>
      <c r="CDB26" s="398"/>
      <c r="CDC26" s="398"/>
      <c r="CDD26" s="398"/>
      <c r="CDE26" s="397"/>
      <c r="CDF26" s="398"/>
      <c r="CDG26" s="398"/>
      <c r="CDH26" s="398"/>
      <c r="CDI26" s="397"/>
      <c r="CDJ26" s="398"/>
      <c r="CDK26" s="398"/>
      <c r="CDL26" s="398"/>
      <c r="CDM26" s="397"/>
      <c r="CDN26" s="398"/>
      <c r="CDO26" s="398"/>
      <c r="CDP26" s="398"/>
      <c r="CDQ26" s="397"/>
      <c r="CDR26" s="398"/>
      <c r="CDS26" s="398"/>
      <c r="CDT26" s="398"/>
      <c r="CDU26" s="397"/>
      <c r="CDV26" s="398"/>
      <c r="CDW26" s="398"/>
      <c r="CDX26" s="398"/>
      <c r="CDY26" s="397"/>
      <c r="CDZ26" s="398"/>
      <c r="CEA26" s="398"/>
      <c r="CEB26" s="398"/>
      <c r="CEC26" s="397"/>
      <c r="CED26" s="398"/>
      <c r="CEE26" s="398"/>
      <c r="CEF26" s="398"/>
      <c r="CEG26" s="397"/>
      <c r="CEH26" s="398"/>
      <c r="CEI26" s="398"/>
      <c r="CEJ26" s="398"/>
      <c r="CEK26" s="397"/>
      <c r="CEL26" s="398"/>
      <c r="CEM26" s="398"/>
      <c r="CEN26" s="398"/>
      <c r="CEO26" s="397"/>
      <c r="CEP26" s="398"/>
      <c r="CEQ26" s="398"/>
      <c r="CER26" s="398"/>
      <c r="CES26" s="397"/>
      <c r="CET26" s="398"/>
      <c r="CEU26" s="398"/>
      <c r="CEV26" s="398"/>
      <c r="CEW26" s="397"/>
      <c r="CEX26" s="398"/>
      <c r="CEY26" s="398"/>
      <c r="CEZ26" s="398"/>
      <c r="CFA26" s="397"/>
      <c r="CFB26" s="398"/>
      <c r="CFC26" s="398"/>
      <c r="CFD26" s="398"/>
      <c r="CFE26" s="397"/>
      <c r="CFF26" s="398"/>
      <c r="CFG26" s="398"/>
      <c r="CFH26" s="398"/>
      <c r="CFI26" s="397"/>
      <c r="CFJ26" s="398"/>
      <c r="CFK26" s="398"/>
      <c r="CFL26" s="398"/>
      <c r="CFM26" s="397"/>
      <c r="CFN26" s="398"/>
      <c r="CFO26" s="398"/>
      <c r="CFP26" s="398"/>
      <c r="CFQ26" s="397"/>
      <c r="CFR26" s="398"/>
      <c r="CFS26" s="398"/>
      <c r="CFT26" s="398"/>
      <c r="CFU26" s="397"/>
      <c r="CFV26" s="398"/>
      <c r="CFW26" s="398"/>
      <c r="CFX26" s="398"/>
      <c r="CFY26" s="397"/>
      <c r="CFZ26" s="398"/>
      <c r="CGA26" s="398"/>
      <c r="CGB26" s="398"/>
      <c r="CGC26" s="397"/>
      <c r="CGD26" s="398"/>
      <c r="CGE26" s="398"/>
      <c r="CGF26" s="398"/>
      <c r="CGG26" s="397"/>
      <c r="CGH26" s="398"/>
      <c r="CGI26" s="398"/>
      <c r="CGJ26" s="398"/>
      <c r="CGK26" s="397"/>
      <c r="CGL26" s="398"/>
      <c r="CGM26" s="398"/>
      <c r="CGN26" s="398"/>
      <c r="CGO26" s="397"/>
      <c r="CGP26" s="398"/>
      <c r="CGQ26" s="398"/>
      <c r="CGR26" s="398"/>
      <c r="CGS26" s="397"/>
      <c r="CGT26" s="398"/>
      <c r="CGU26" s="398"/>
      <c r="CGV26" s="398"/>
      <c r="CGW26" s="397"/>
      <c r="CGX26" s="398"/>
      <c r="CGY26" s="398"/>
      <c r="CGZ26" s="398"/>
      <c r="CHA26" s="397"/>
      <c r="CHB26" s="398"/>
      <c r="CHC26" s="398"/>
      <c r="CHD26" s="398"/>
      <c r="CHE26" s="397"/>
      <c r="CHF26" s="398"/>
      <c r="CHG26" s="398"/>
      <c r="CHH26" s="398"/>
      <c r="CHI26" s="397"/>
      <c r="CHJ26" s="398"/>
      <c r="CHK26" s="398"/>
      <c r="CHL26" s="398"/>
      <c r="CHM26" s="397"/>
      <c r="CHN26" s="398"/>
      <c r="CHO26" s="398"/>
      <c r="CHP26" s="398"/>
      <c r="CHQ26" s="397"/>
      <c r="CHR26" s="398"/>
      <c r="CHS26" s="398"/>
      <c r="CHT26" s="398"/>
      <c r="CHU26" s="397"/>
      <c r="CHV26" s="398"/>
      <c r="CHW26" s="398"/>
      <c r="CHX26" s="398"/>
      <c r="CHY26" s="397"/>
      <c r="CHZ26" s="398"/>
      <c r="CIA26" s="398"/>
      <c r="CIB26" s="398"/>
      <c r="CIC26" s="397"/>
      <c r="CID26" s="398"/>
      <c r="CIE26" s="398"/>
      <c r="CIF26" s="398"/>
      <c r="CIG26" s="397"/>
      <c r="CIH26" s="398"/>
      <c r="CII26" s="398"/>
      <c r="CIJ26" s="398"/>
      <c r="CIK26" s="397"/>
      <c r="CIL26" s="398"/>
      <c r="CIM26" s="398"/>
      <c r="CIN26" s="398"/>
      <c r="CIO26" s="397"/>
      <c r="CIP26" s="398"/>
      <c r="CIQ26" s="398"/>
      <c r="CIR26" s="398"/>
      <c r="CIS26" s="397"/>
      <c r="CIT26" s="398"/>
      <c r="CIU26" s="398"/>
      <c r="CIV26" s="398"/>
      <c r="CIW26" s="397"/>
      <c r="CIX26" s="398"/>
      <c r="CIY26" s="398"/>
      <c r="CIZ26" s="398"/>
      <c r="CJA26" s="397"/>
      <c r="CJB26" s="398"/>
      <c r="CJC26" s="398"/>
      <c r="CJD26" s="398"/>
      <c r="CJE26" s="397"/>
      <c r="CJF26" s="398"/>
      <c r="CJG26" s="398"/>
      <c r="CJH26" s="398"/>
      <c r="CJI26" s="397"/>
      <c r="CJJ26" s="398"/>
      <c r="CJK26" s="398"/>
      <c r="CJL26" s="398"/>
      <c r="CJM26" s="397"/>
      <c r="CJN26" s="398"/>
      <c r="CJO26" s="398"/>
      <c r="CJP26" s="398"/>
      <c r="CJQ26" s="397"/>
      <c r="CJR26" s="398"/>
      <c r="CJS26" s="398"/>
      <c r="CJT26" s="398"/>
      <c r="CJU26" s="397"/>
      <c r="CJV26" s="398"/>
      <c r="CJW26" s="398"/>
      <c r="CJX26" s="398"/>
      <c r="CJY26" s="397"/>
      <c r="CJZ26" s="398"/>
      <c r="CKA26" s="398"/>
      <c r="CKB26" s="398"/>
      <c r="CKC26" s="397"/>
      <c r="CKD26" s="398"/>
      <c r="CKE26" s="398"/>
      <c r="CKF26" s="398"/>
      <c r="CKG26" s="397"/>
      <c r="CKH26" s="398"/>
      <c r="CKI26" s="398"/>
      <c r="CKJ26" s="398"/>
      <c r="CKK26" s="397"/>
      <c r="CKL26" s="398"/>
      <c r="CKM26" s="398"/>
      <c r="CKN26" s="398"/>
      <c r="CKO26" s="397"/>
      <c r="CKP26" s="398"/>
      <c r="CKQ26" s="398"/>
      <c r="CKR26" s="398"/>
      <c r="CKS26" s="397"/>
      <c r="CKT26" s="398"/>
      <c r="CKU26" s="398"/>
      <c r="CKV26" s="398"/>
      <c r="CKW26" s="397"/>
      <c r="CKX26" s="398"/>
      <c r="CKY26" s="398"/>
      <c r="CKZ26" s="398"/>
      <c r="CLA26" s="397"/>
      <c r="CLB26" s="398"/>
      <c r="CLC26" s="398"/>
      <c r="CLD26" s="398"/>
      <c r="CLE26" s="397"/>
      <c r="CLF26" s="398"/>
      <c r="CLG26" s="398"/>
      <c r="CLH26" s="398"/>
      <c r="CLI26" s="397"/>
      <c r="CLJ26" s="398"/>
      <c r="CLK26" s="398"/>
      <c r="CLL26" s="398"/>
      <c r="CLM26" s="397"/>
      <c r="CLN26" s="398"/>
      <c r="CLO26" s="398"/>
      <c r="CLP26" s="398"/>
      <c r="CLQ26" s="397"/>
      <c r="CLR26" s="398"/>
      <c r="CLS26" s="398"/>
      <c r="CLT26" s="398"/>
      <c r="CLU26" s="397"/>
      <c r="CLV26" s="398"/>
      <c r="CLW26" s="398"/>
      <c r="CLX26" s="398"/>
      <c r="CLY26" s="397"/>
      <c r="CLZ26" s="398"/>
      <c r="CMA26" s="398"/>
      <c r="CMB26" s="398"/>
      <c r="CMC26" s="397"/>
      <c r="CMD26" s="398"/>
      <c r="CME26" s="398"/>
      <c r="CMF26" s="398"/>
      <c r="CMG26" s="397"/>
      <c r="CMH26" s="398"/>
      <c r="CMI26" s="398"/>
      <c r="CMJ26" s="398"/>
      <c r="CMK26" s="397"/>
      <c r="CML26" s="398"/>
      <c r="CMM26" s="398"/>
      <c r="CMN26" s="398"/>
      <c r="CMO26" s="397"/>
      <c r="CMP26" s="398"/>
      <c r="CMQ26" s="398"/>
      <c r="CMR26" s="398"/>
      <c r="CMS26" s="397"/>
      <c r="CMT26" s="398"/>
      <c r="CMU26" s="398"/>
      <c r="CMV26" s="398"/>
      <c r="CMW26" s="397"/>
      <c r="CMX26" s="398"/>
      <c r="CMY26" s="398"/>
      <c r="CMZ26" s="398"/>
      <c r="CNA26" s="397"/>
      <c r="CNB26" s="398"/>
      <c r="CNC26" s="398"/>
      <c r="CND26" s="398"/>
      <c r="CNE26" s="397"/>
      <c r="CNF26" s="398"/>
      <c r="CNG26" s="398"/>
      <c r="CNH26" s="398"/>
      <c r="CNI26" s="397"/>
      <c r="CNJ26" s="398"/>
      <c r="CNK26" s="398"/>
      <c r="CNL26" s="398"/>
      <c r="CNM26" s="397"/>
      <c r="CNN26" s="398"/>
      <c r="CNO26" s="398"/>
      <c r="CNP26" s="398"/>
      <c r="CNQ26" s="397"/>
      <c r="CNR26" s="398"/>
      <c r="CNS26" s="398"/>
      <c r="CNT26" s="398"/>
      <c r="CNU26" s="397"/>
      <c r="CNV26" s="398"/>
      <c r="CNW26" s="398"/>
      <c r="CNX26" s="398"/>
      <c r="CNY26" s="397"/>
      <c r="CNZ26" s="398"/>
      <c r="COA26" s="398"/>
      <c r="COB26" s="398"/>
      <c r="COC26" s="397"/>
      <c r="COD26" s="398"/>
      <c r="COE26" s="398"/>
      <c r="COF26" s="398"/>
      <c r="COG26" s="397"/>
      <c r="COH26" s="398"/>
      <c r="COI26" s="398"/>
      <c r="COJ26" s="398"/>
      <c r="COK26" s="397"/>
      <c r="COL26" s="398"/>
      <c r="COM26" s="398"/>
      <c r="CON26" s="398"/>
      <c r="COO26" s="397"/>
      <c r="COP26" s="398"/>
      <c r="COQ26" s="398"/>
      <c r="COR26" s="398"/>
      <c r="COS26" s="397"/>
      <c r="COT26" s="398"/>
      <c r="COU26" s="398"/>
      <c r="COV26" s="398"/>
      <c r="COW26" s="397"/>
      <c r="COX26" s="398"/>
      <c r="COY26" s="398"/>
      <c r="COZ26" s="398"/>
      <c r="CPA26" s="397"/>
      <c r="CPB26" s="398"/>
      <c r="CPC26" s="398"/>
      <c r="CPD26" s="398"/>
      <c r="CPE26" s="397"/>
      <c r="CPF26" s="398"/>
      <c r="CPG26" s="398"/>
      <c r="CPH26" s="398"/>
      <c r="CPI26" s="397"/>
      <c r="CPJ26" s="398"/>
      <c r="CPK26" s="398"/>
      <c r="CPL26" s="398"/>
      <c r="CPM26" s="397"/>
      <c r="CPN26" s="398"/>
      <c r="CPO26" s="398"/>
      <c r="CPP26" s="398"/>
      <c r="CPQ26" s="397"/>
      <c r="CPR26" s="398"/>
      <c r="CPS26" s="398"/>
      <c r="CPT26" s="398"/>
      <c r="CPU26" s="397"/>
      <c r="CPV26" s="398"/>
      <c r="CPW26" s="398"/>
      <c r="CPX26" s="398"/>
      <c r="CPY26" s="397"/>
      <c r="CPZ26" s="398"/>
      <c r="CQA26" s="398"/>
      <c r="CQB26" s="398"/>
      <c r="CQC26" s="397"/>
      <c r="CQD26" s="398"/>
      <c r="CQE26" s="398"/>
      <c r="CQF26" s="398"/>
      <c r="CQG26" s="397"/>
      <c r="CQH26" s="398"/>
      <c r="CQI26" s="398"/>
      <c r="CQJ26" s="398"/>
      <c r="CQK26" s="397"/>
      <c r="CQL26" s="398"/>
      <c r="CQM26" s="398"/>
      <c r="CQN26" s="398"/>
      <c r="CQO26" s="397"/>
      <c r="CQP26" s="398"/>
      <c r="CQQ26" s="398"/>
      <c r="CQR26" s="398"/>
      <c r="CQS26" s="397"/>
      <c r="CQT26" s="398"/>
      <c r="CQU26" s="398"/>
      <c r="CQV26" s="398"/>
      <c r="CQW26" s="397"/>
      <c r="CQX26" s="398"/>
      <c r="CQY26" s="398"/>
      <c r="CQZ26" s="398"/>
      <c r="CRA26" s="397"/>
      <c r="CRB26" s="398"/>
      <c r="CRC26" s="398"/>
      <c r="CRD26" s="398"/>
      <c r="CRE26" s="397"/>
      <c r="CRF26" s="398"/>
      <c r="CRG26" s="398"/>
      <c r="CRH26" s="398"/>
      <c r="CRI26" s="397"/>
      <c r="CRJ26" s="398"/>
      <c r="CRK26" s="398"/>
      <c r="CRL26" s="398"/>
      <c r="CRM26" s="397"/>
      <c r="CRN26" s="398"/>
      <c r="CRO26" s="398"/>
      <c r="CRP26" s="398"/>
      <c r="CRQ26" s="397"/>
      <c r="CRR26" s="398"/>
      <c r="CRS26" s="398"/>
      <c r="CRT26" s="398"/>
      <c r="CRU26" s="397"/>
      <c r="CRV26" s="398"/>
      <c r="CRW26" s="398"/>
      <c r="CRX26" s="398"/>
      <c r="CRY26" s="397"/>
      <c r="CRZ26" s="398"/>
      <c r="CSA26" s="398"/>
      <c r="CSB26" s="398"/>
      <c r="CSC26" s="397"/>
      <c r="CSD26" s="398"/>
      <c r="CSE26" s="398"/>
      <c r="CSF26" s="398"/>
      <c r="CSG26" s="397"/>
      <c r="CSH26" s="398"/>
      <c r="CSI26" s="398"/>
      <c r="CSJ26" s="398"/>
      <c r="CSK26" s="397"/>
      <c r="CSL26" s="398"/>
      <c r="CSM26" s="398"/>
      <c r="CSN26" s="398"/>
      <c r="CSO26" s="397"/>
      <c r="CSP26" s="398"/>
      <c r="CSQ26" s="398"/>
      <c r="CSR26" s="398"/>
      <c r="CSS26" s="397"/>
      <c r="CST26" s="398"/>
      <c r="CSU26" s="398"/>
      <c r="CSV26" s="398"/>
      <c r="CSW26" s="397"/>
      <c r="CSX26" s="398"/>
      <c r="CSY26" s="398"/>
      <c r="CSZ26" s="398"/>
      <c r="CTA26" s="397"/>
      <c r="CTB26" s="398"/>
      <c r="CTC26" s="398"/>
      <c r="CTD26" s="398"/>
      <c r="CTE26" s="397"/>
      <c r="CTF26" s="398"/>
      <c r="CTG26" s="398"/>
      <c r="CTH26" s="398"/>
      <c r="CTI26" s="397"/>
      <c r="CTJ26" s="398"/>
      <c r="CTK26" s="398"/>
      <c r="CTL26" s="398"/>
      <c r="CTM26" s="397"/>
      <c r="CTN26" s="398"/>
      <c r="CTO26" s="398"/>
      <c r="CTP26" s="398"/>
      <c r="CTQ26" s="397"/>
      <c r="CTR26" s="398"/>
      <c r="CTS26" s="398"/>
      <c r="CTT26" s="398"/>
      <c r="CTU26" s="397"/>
      <c r="CTV26" s="398"/>
      <c r="CTW26" s="398"/>
      <c r="CTX26" s="398"/>
      <c r="CTY26" s="397"/>
      <c r="CTZ26" s="398"/>
      <c r="CUA26" s="398"/>
      <c r="CUB26" s="398"/>
      <c r="CUC26" s="397"/>
      <c r="CUD26" s="398"/>
      <c r="CUE26" s="398"/>
      <c r="CUF26" s="398"/>
      <c r="CUG26" s="397"/>
      <c r="CUH26" s="398"/>
      <c r="CUI26" s="398"/>
      <c r="CUJ26" s="398"/>
      <c r="CUK26" s="397"/>
      <c r="CUL26" s="398"/>
      <c r="CUM26" s="398"/>
      <c r="CUN26" s="398"/>
      <c r="CUO26" s="397"/>
      <c r="CUP26" s="398"/>
      <c r="CUQ26" s="398"/>
      <c r="CUR26" s="398"/>
      <c r="CUS26" s="397"/>
      <c r="CUT26" s="398"/>
      <c r="CUU26" s="398"/>
      <c r="CUV26" s="398"/>
      <c r="CUW26" s="397"/>
      <c r="CUX26" s="398"/>
      <c r="CUY26" s="398"/>
      <c r="CUZ26" s="398"/>
      <c r="CVA26" s="397"/>
      <c r="CVB26" s="398"/>
      <c r="CVC26" s="398"/>
      <c r="CVD26" s="398"/>
      <c r="CVE26" s="397"/>
      <c r="CVF26" s="398"/>
      <c r="CVG26" s="398"/>
      <c r="CVH26" s="398"/>
      <c r="CVI26" s="397"/>
      <c r="CVJ26" s="398"/>
      <c r="CVK26" s="398"/>
      <c r="CVL26" s="398"/>
      <c r="CVM26" s="397"/>
      <c r="CVN26" s="398"/>
      <c r="CVO26" s="398"/>
      <c r="CVP26" s="398"/>
      <c r="CVQ26" s="397"/>
      <c r="CVR26" s="398"/>
      <c r="CVS26" s="398"/>
      <c r="CVT26" s="398"/>
      <c r="CVU26" s="397"/>
      <c r="CVV26" s="398"/>
      <c r="CVW26" s="398"/>
      <c r="CVX26" s="398"/>
      <c r="CVY26" s="397"/>
      <c r="CVZ26" s="398"/>
      <c r="CWA26" s="398"/>
      <c r="CWB26" s="398"/>
      <c r="CWC26" s="397"/>
      <c r="CWD26" s="398"/>
      <c r="CWE26" s="398"/>
      <c r="CWF26" s="398"/>
      <c r="CWG26" s="397"/>
      <c r="CWH26" s="398"/>
      <c r="CWI26" s="398"/>
      <c r="CWJ26" s="398"/>
      <c r="CWK26" s="397"/>
      <c r="CWL26" s="398"/>
      <c r="CWM26" s="398"/>
      <c r="CWN26" s="398"/>
      <c r="CWO26" s="397"/>
      <c r="CWP26" s="398"/>
      <c r="CWQ26" s="398"/>
      <c r="CWR26" s="398"/>
      <c r="CWS26" s="397"/>
      <c r="CWT26" s="398"/>
      <c r="CWU26" s="398"/>
      <c r="CWV26" s="398"/>
      <c r="CWW26" s="397"/>
      <c r="CWX26" s="398"/>
      <c r="CWY26" s="398"/>
      <c r="CWZ26" s="398"/>
      <c r="CXA26" s="397"/>
      <c r="CXB26" s="398"/>
      <c r="CXC26" s="398"/>
      <c r="CXD26" s="398"/>
      <c r="CXE26" s="397"/>
      <c r="CXF26" s="398"/>
      <c r="CXG26" s="398"/>
      <c r="CXH26" s="398"/>
      <c r="CXI26" s="397"/>
      <c r="CXJ26" s="398"/>
      <c r="CXK26" s="398"/>
      <c r="CXL26" s="398"/>
      <c r="CXM26" s="397"/>
      <c r="CXN26" s="398"/>
      <c r="CXO26" s="398"/>
      <c r="CXP26" s="398"/>
      <c r="CXQ26" s="397"/>
      <c r="CXR26" s="398"/>
      <c r="CXS26" s="398"/>
      <c r="CXT26" s="398"/>
      <c r="CXU26" s="397"/>
      <c r="CXV26" s="398"/>
      <c r="CXW26" s="398"/>
      <c r="CXX26" s="398"/>
      <c r="CXY26" s="397"/>
      <c r="CXZ26" s="398"/>
      <c r="CYA26" s="398"/>
      <c r="CYB26" s="398"/>
      <c r="CYC26" s="397"/>
      <c r="CYD26" s="398"/>
      <c r="CYE26" s="398"/>
      <c r="CYF26" s="398"/>
      <c r="CYG26" s="397"/>
      <c r="CYH26" s="398"/>
      <c r="CYI26" s="398"/>
      <c r="CYJ26" s="398"/>
      <c r="CYK26" s="397"/>
      <c r="CYL26" s="398"/>
      <c r="CYM26" s="398"/>
      <c r="CYN26" s="398"/>
      <c r="CYO26" s="397"/>
      <c r="CYP26" s="398"/>
      <c r="CYQ26" s="398"/>
      <c r="CYR26" s="398"/>
      <c r="CYS26" s="397"/>
      <c r="CYT26" s="398"/>
      <c r="CYU26" s="398"/>
      <c r="CYV26" s="398"/>
      <c r="CYW26" s="397"/>
      <c r="CYX26" s="398"/>
      <c r="CYY26" s="398"/>
      <c r="CYZ26" s="398"/>
      <c r="CZA26" s="397"/>
      <c r="CZB26" s="398"/>
      <c r="CZC26" s="398"/>
      <c r="CZD26" s="398"/>
      <c r="CZE26" s="397"/>
      <c r="CZF26" s="398"/>
      <c r="CZG26" s="398"/>
      <c r="CZH26" s="398"/>
      <c r="CZI26" s="397"/>
      <c r="CZJ26" s="398"/>
      <c r="CZK26" s="398"/>
      <c r="CZL26" s="398"/>
      <c r="CZM26" s="397"/>
      <c r="CZN26" s="398"/>
      <c r="CZO26" s="398"/>
      <c r="CZP26" s="398"/>
      <c r="CZQ26" s="397"/>
      <c r="CZR26" s="398"/>
      <c r="CZS26" s="398"/>
      <c r="CZT26" s="398"/>
      <c r="CZU26" s="397"/>
      <c r="CZV26" s="398"/>
      <c r="CZW26" s="398"/>
      <c r="CZX26" s="398"/>
      <c r="CZY26" s="397"/>
      <c r="CZZ26" s="398"/>
      <c r="DAA26" s="398"/>
      <c r="DAB26" s="398"/>
      <c r="DAC26" s="397"/>
      <c r="DAD26" s="398"/>
      <c r="DAE26" s="398"/>
      <c r="DAF26" s="398"/>
      <c r="DAG26" s="397"/>
      <c r="DAH26" s="398"/>
      <c r="DAI26" s="398"/>
      <c r="DAJ26" s="398"/>
      <c r="DAK26" s="397"/>
      <c r="DAL26" s="398"/>
      <c r="DAM26" s="398"/>
      <c r="DAN26" s="398"/>
      <c r="DAO26" s="397"/>
      <c r="DAP26" s="398"/>
      <c r="DAQ26" s="398"/>
      <c r="DAR26" s="398"/>
      <c r="DAS26" s="397"/>
      <c r="DAT26" s="398"/>
      <c r="DAU26" s="398"/>
      <c r="DAV26" s="398"/>
      <c r="DAW26" s="397"/>
      <c r="DAX26" s="398"/>
      <c r="DAY26" s="398"/>
      <c r="DAZ26" s="398"/>
      <c r="DBA26" s="397"/>
      <c r="DBB26" s="398"/>
      <c r="DBC26" s="398"/>
      <c r="DBD26" s="398"/>
      <c r="DBE26" s="397"/>
      <c r="DBF26" s="398"/>
      <c r="DBG26" s="398"/>
      <c r="DBH26" s="398"/>
      <c r="DBI26" s="397"/>
      <c r="DBJ26" s="398"/>
      <c r="DBK26" s="398"/>
      <c r="DBL26" s="398"/>
      <c r="DBM26" s="397"/>
      <c r="DBN26" s="398"/>
      <c r="DBO26" s="398"/>
      <c r="DBP26" s="398"/>
      <c r="DBQ26" s="397"/>
      <c r="DBR26" s="398"/>
      <c r="DBS26" s="398"/>
      <c r="DBT26" s="398"/>
      <c r="DBU26" s="397"/>
      <c r="DBV26" s="398"/>
      <c r="DBW26" s="398"/>
      <c r="DBX26" s="398"/>
      <c r="DBY26" s="397"/>
      <c r="DBZ26" s="398"/>
      <c r="DCA26" s="398"/>
      <c r="DCB26" s="398"/>
      <c r="DCC26" s="397"/>
      <c r="DCD26" s="398"/>
      <c r="DCE26" s="398"/>
      <c r="DCF26" s="398"/>
      <c r="DCG26" s="397"/>
      <c r="DCH26" s="398"/>
      <c r="DCI26" s="398"/>
      <c r="DCJ26" s="398"/>
      <c r="DCK26" s="397"/>
      <c r="DCL26" s="398"/>
      <c r="DCM26" s="398"/>
      <c r="DCN26" s="398"/>
      <c r="DCO26" s="397"/>
      <c r="DCP26" s="398"/>
      <c r="DCQ26" s="398"/>
      <c r="DCR26" s="398"/>
      <c r="DCS26" s="397"/>
      <c r="DCT26" s="398"/>
      <c r="DCU26" s="398"/>
      <c r="DCV26" s="398"/>
      <c r="DCW26" s="397"/>
      <c r="DCX26" s="398"/>
      <c r="DCY26" s="398"/>
      <c r="DCZ26" s="398"/>
      <c r="DDA26" s="397"/>
      <c r="DDB26" s="398"/>
      <c r="DDC26" s="398"/>
      <c r="DDD26" s="398"/>
      <c r="DDE26" s="397"/>
      <c r="DDF26" s="398"/>
      <c r="DDG26" s="398"/>
      <c r="DDH26" s="398"/>
      <c r="DDI26" s="397"/>
      <c r="DDJ26" s="398"/>
      <c r="DDK26" s="398"/>
      <c r="DDL26" s="398"/>
      <c r="DDM26" s="397"/>
      <c r="DDN26" s="398"/>
      <c r="DDO26" s="398"/>
      <c r="DDP26" s="398"/>
      <c r="DDQ26" s="397"/>
      <c r="DDR26" s="398"/>
      <c r="DDS26" s="398"/>
      <c r="DDT26" s="398"/>
      <c r="DDU26" s="397"/>
      <c r="DDV26" s="398"/>
      <c r="DDW26" s="398"/>
      <c r="DDX26" s="398"/>
      <c r="DDY26" s="397"/>
      <c r="DDZ26" s="398"/>
      <c r="DEA26" s="398"/>
      <c r="DEB26" s="398"/>
      <c r="DEC26" s="397"/>
      <c r="DED26" s="398"/>
      <c r="DEE26" s="398"/>
      <c r="DEF26" s="398"/>
      <c r="DEG26" s="397"/>
      <c r="DEH26" s="398"/>
      <c r="DEI26" s="398"/>
      <c r="DEJ26" s="398"/>
      <c r="DEK26" s="397"/>
      <c r="DEL26" s="398"/>
      <c r="DEM26" s="398"/>
      <c r="DEN26" s="398"/>
      <c r="DEO26" s="397"/>
      <c r="DEP26" s="398"/>
      <c r="DEQ26" s="398"/>
      <c r="DER26" s="398"/>
      <c r="DES26" s="397"/>
      <c r="DET26" s="398"/>
      <c r="DEU26" s="398"/>
      <c r="DEV26" s="398"/>
      <c r="DEW26" s="397"/>
      <c r="DEX26" s="398"/>
      <c r="DEY26" s="398"/>
      <c r="DEZ26" s="398"/>
      <c r="DFA26" s="397"/>
      <c r="DFB26" s="398"/>
      <c r="DFC26" s="398"/>
      <c r="DFD26" s="398"/>
      <c r="DFE26" s="397"/>
      <c r="DFF26" s="398"/>
      <c r="DFG26" s="398"/>
      <c r="DFH26" s="398"/>
      <c r="DFI26" s="397"/>
      <c r="DFJ26" s="398"/>
      <c r="DFK26" s="398"/>
      <c r="DFL26" s="398"/>
      <c r="DFM26" s="397"/>
      <c r="DFN26" s="398"/>
      <c r="DFO26" s="398"/>
      <c r="DFP26" s="398"/>
      <c r="DFQ26" s="397"/>
      <c r="DFR26" s="398"/>
      <c r="DFS26" s="398"/>
      <c r="DFT26" s="398"/>
      <c r="DFU26" s="397"/>
      <c r="DFV26" s="398"/>
      <c r="DFW26" s="398"/>
      <c r="DFX26" s="398"/>
      <c r="DFY26" s="397"/>
      <c r="DFZ26" s="398"/>
      <c r="DGA26" s="398"/>
      <c r="DGB26" s="398"/>
      <c r="DGC26" s="397"/>
      <c r="DGD26" s="398"/>
      <c r="DGE26" s="398"/>
      <c r="DGF26" s="398"/>
      <c r="DGG26" s="397"/>
      <c r="DGH26" s="398"/>
      <c r="DGI26" s="398"/>
      <c r="DGJ26" s="398"/>
      <c r="DGK26" s="397"/>
      <c r="DGL26" s="398"/>
      <c r="DGM26" s="398"/>
      <c r="DGN26" s="398"/>
      <c r="DGO26" s="397"/>
      <c r="DGP26" s="398"/>
      <c r="DGQ26" s="398"/>
      <c r="DGR26" s="398"/>
      <c r="DGS26" s="397"/>
      <c r="DGT26" s="398"/>
      <c r="DGU26" s="398"/>
      <c r="DGV26" s="398"/>
      <c r="DGW26" s="397"/>
      <c r="DGX26" s="398"/>
      <c r="DGY26" s="398"/>
      <c r="DGZ26" s="398"/>
      <c r="DHA26" s="397"/>
      <c r="DHB26" s="398"/>
      <c r="DHC26" s="398"/>
      <c r="DHD26" s="398"/>
      <c r="DHE26" s="397"/>
      <c r="DHF26" s="398"/>
      <c r="DHG26" s="398"/>
      <c r="DHH26" s="398"/>
      <c r="DHI26" s="397"/>
      <c r="DHJ26" s="398"/>
      <c r="DHK26" s="398"/>
      <c r="DHL26" s="398"/>
      <c r="DHM26" s="397"/>
      <c r="DHN26" s="398"/>
      <c r="DHO26" s="398"/>
      <c r="DHP26" s="398"/>
      <c r="DHQ26" s="397"/>
      <c r="DHR26" s="398"/>
      <c r="DHS26" s="398"/>
      <c r="DHT26" s="398"/>
      <c r="DHU26" s="397"/>
      <c r="DHV26" s="398"/>
      <c r="DHW26" s="398"/>
      <c r="DHX26" s="398"/>
      <c r="DHY26" s="397"/>
      <c r="DHZ26" s="398"/>
      <c r="DIA26" s="398"/>
      <c r="DIB26" s="398"/>
      <c r="DIC26" s="397"/>
      <c r="DID26" s="398"/>
      <c r="DIE26" s="398"/>
      <c r="DIF26" s="398"/>
      <c r="DIG26" s="397"/>
      <c r="DIH26" s="398"/>
      <c r="DII26" s="398"/>
      <c r="DIJ26" s="398"/>
      <c r="DIK26" s="397"/>
      <c r="DIL26" s="398"/>
      <c r="DIM26" s="398"/>
      <c r="DIN26" s="398"/>
      <c r="DIO26" s="397"/>
      <c r="DIP26" s="398"/>
      <c r="DIQ26" s="398"/>
      <c r="DIR26" s="398"/>
      <c r="DIS26" s="397"/>
      <c r="DIT26" s="398"/>
      <c r="DIU26" s="398"/>
      <c r="DIV26" s="398"/>
      <c r="DIW26" s="397"/>
      <c r="DIX26" s="398"/>
      <c r="DIY26" s="398"/>
      <c r="DIZ26" s="398"/>
      <c r="DJA26" s="397"/>
      <c r="DJB26" s="398"/>
      <c r="DJC26" s="398"/>
      <c r="DJD26" s="398"/>
      <c r="DJE26" s="397"/>
      <c r="DJF26" s="398"/>
      <c r="DJG26" s="398"/>
      <c r="DJH26" s="398"/>
      <c r="DJI26" s="397"/>
      <c r="DJJ26" s="398"/>
      <c r="DJK26" s="398"/>
      <c r="DJL26" s="398"/>
      <c r="DJM26" s="397"/>
      <c r="DJN26" s="398"/>
      <c r="DJO26" s="398"/>
      <c r="DJP26" s="398"/>
      <c r="DJQ26" s="397"/>
      <c r="DJR26" s="398"/>
      <c r="DJS26" s="398"/>
      <c r="DJT26" s="398"/>
      <c r="DJU26" s="397"/>
      <c r="DJV26" s="398"/>
      <c r="DJW26" s="398"/>
      <c r="DJX26" s="398"/>
      <c r="DJY26" s="397"/>
      <c r="DJZ26" s="398"/>
      <c r="DKA26" s="398"/>
      <c r="DKB26" s="398"/>
      <c r="DKC26" s="397"/>
      <c r="DKD26" s="398"/>
      <c r="DKE26" s="398"/>
      <c r="DKF26" s="398"/>
      <c r="DKG26" s="397"/>
      <c r="DKH26" s="398"/>
      <c r="DKI26" s="398"/>
      <c r="DKJ26" s="398"/>
      <c r="DKK26" s="397"/>
      <c r="DKL26" s="398"/>
      <c r="DKM26" s="398"/>
      <c r="DKN26" s="398"/>
      <c r="DKO26" s="397"/>
      <c r="DKP26" s="398"/>
      <c r="DKQ26" s="398"/>
      <c r="DKR26" s="398"/>
      <c r="DKS26" s="397"/>
      <c r="DKT26" s="398"/>
      <c r="DKU26" s="398"/>
      <c r="DKV26" s="398"/>
      <c r="DKW26" s="397"/>
      <c r="DKX26" s="398"/>
      <c r="DKY26" s="398"/>
      <c r="DKZ26" s="398"/>
      <c r="DLA26" s="397"/>
      <c r="DLB26" s="398"/>
      <c r="DLC26" s="398"/>
      <c r="DLD26" s="398"/>
      <c r="DLE26" s="397"/>
      <c r="DLF26" s="398"/>
      <c r="DLG26" s="398"/>
      <c r="DLH26" s="398"/>
      <c r="DLI26" s="397"/>
      <c r="DLJ26" s="398"/>
      <c r="DLK26" s="398"/>
      <c r="DLL26" s="398"/>
      <c r="DLM26" s="397"/>
      <c r="DLN26" s="398"/>
      <c r="DLO26" s="398"/>
      <c r="DLP26" s="398"/>
      <c r="DLQ26" s="397"/>
      <c r="DLR26" s="398"/>
      <c r="DLS26" s="398"/>
      <c r="DLT26" s="398"/>
      <c r="DLU26" s="397"/>
      <c r="DLV26" s="398"/>
      <c r="DLW26" s="398"/>
      <c r="DLX26" s="398"/>
      <c r="DLY26" s="397"/>
      <c r="DLZ26" s="398"/>
      <c r="DMA26" s="398"/>
      <c r="DMB26" s="398"/>
      <c r="DMC26" s="397"/>
      <c r="DMD26" s="398"/>
      <c r="DME26" s="398"/>
      <c r="DMF26" s="398"/>
      <c r="DMG26" s="397"/>
      <c r="DMH26" s="398"/>
      <c r="DMI26" s="398"/>
      <c r="DMJ26" s="398"/>
      <c r="DMK26" s="397"/>
      <c r="DML26" s="398"/>
      <c r="DMM26" s="398"/>
      <c r="DMN26" s="398"/>
      <c r="DMO26" s="397"/>
      <c r="DMP26" s="398"/>
      <c r="DMQ26" s="398"/>
      <c r="DMR26" s="398"/>
      <c r="DMS26" s="397"/>
      <c r="DMT26" s="398"/>
      <c r="DMU26" s="398"/>
      <c r="DMV26" s="398"/>
      <c r="DMW26" s="397"/>
      <c r="DMX26" s="398"/>
      <c r="DMY26" s="398"/>
      <c r="DMZ26" s="398"/>
      <c r="DNA26" s="397"/>
      <c r="DNB26" s="398"/>
      <c r="DNC26" s="398"/>
      <c r="DND26" s="398"/>
      <c r="DNE26" s="397"/>
      <c r="DNF26" s="398"/>
      <c r="DNG26" s="398"/>
      <c r="DNH26" s="398"/>
      <c r="DNI26" s="397"/>
      <c r="DNJ26" s="398"/>
      <c r="DNK26" s="398"/>
      <c r="DNL26" s="398"/>
      <c r="DNM26" s="397"/>
      <c r="DNN26" s="398"/>
      <c r="DNO26" s="398"/>
      <c r="DNP26" s="398"/>
      <c r="DNQ26" s="397"/>
      <c r="DNR26" s="398"/>
      <c r="DNS26" s="398"/>
      <c r="DNT26" s="398"/>
      <c r="DNU26" s="397"/>
      <c r="DNV26" s="398"/>
      <c r="DNW26" s="398"/>
      <c r="DNX26" s="398"/>
      <c r="DNY26" s="397"/>
      <c r="DNZ26" s="398"/>
      <c r="DOA26" s="398"/>
      <c r="DOB26" s="398"/>
      <c r="DOC26" s="397"/>
      <c r="DOD26" s="398"/>
      <c r="DOE26" s="398"/>
      <c r="DOF26" s="398"/>
      <c r="DOG26" s="397"/>
      <c r="DOH26" s="398"/>
      <c r="DOI26" s="398"/>
      <c r="DOJ26" s="398"/>
      <c r="DOK26" s="397"/>
      <c r="DOL26" s="398"/>
      <c r="DOM26" s="398"/>
      <c r="DON26" s="398"/>
      <c r="DOO26" s="397"/>
      <c r="DOP26" s="398"/>
      <c r="DOQ26" s="398"/>
      <c r="DOR26" s="398"/>
      <c r="DOS26" s="397"/>
      <c r="DOT26" s="398"/>
      <c r="DOU26" s="398"/>
      <c r="DOV26" s="398"/>
      <c r="DOW26" s="397"/>
      <c r="DOX26" s="398"/>
      <c r="DOY26" s="398"/>
      <c r="DOZ26" s="398"/>
      <c r="DPA26" s="397"/>
      <c r="DPB26" s="398"/>
      <c r="DPC26" s="398"/>
      <c r="DPD26" s="398"/>
      <c r="DPE26" s="397"/>
      <c r="DPF26" s="398"/>
      <c r="DPG26" s="398"/>
      <c r="DPH26" s="398"/>
      <c r="DPI26" s="397"/>
      <c r="DPJ26" s="398"/>
      <c r="DPK26" s="398"/>
      <c r="DPL26" s="398"/>
      <c r="DPM26" s="397"/>
      <c r="DPN26" s="398"/>
      <c r="DPO26" s="398"/>
      <c r="DPP26" s="398"/>
      <c r="DPQ26" s="397"/>
      <c r="DPR26" s="398"/>
      <c r="DPS26" s="398"/>
      <c r="DPT26" s="398"/>
      <c r="DPU26" s="397"/>
      <c r="DPV26" s="398"/>
      <c r="DPW26" s="398"/>
      <c r="DPX26" s="398"/>
      <c r="DPY26" s="397"/>
      <c r="DPZ26" s="398"/>
      <c r="DQA26" s="398"/>
      <c r="DQB26" s="398"/>
      <c r="DQC26" s="397"/>
      <c r="DQD26" s="398"/>
      <c r="DQE26" s="398"/>
      <c r="DQF26" s="398"/>
      <c r="DQG26" s="397"/>
      <c r="DQH26" s="398"/>
      <c r="DQI26" s="398"/>
      <c r="DQJ26" s="398"/>
      <c r="DQK26" s="397"/>
      <c r="DQL26" s="398"/>
      <c r="DQM26" s="398"/>
      <c r="DQN26" s="398"/>
      <c r="DQO26" s="397"/>
      <c r="DQP26" s="398"/>
      <c r="DQQ26" s="398"/>
      <c r="DQR26" s="398"/>
      <c r="DQS26" s="397"/>
      <c r="DQT26" s="398"/>
      <c r="DQU26" s="398"/>
      <c r="DQV26" s="398"/>
      <c r="DQW26" s="397"/>
      <c r="DQX26" s="398"/>
      <c r="DQY26" s="398"/>
      <c r="DQZ26" s="398"/>
      <c r="DRA26" s="397"/>
      <c r="DRB26" s="398"/>
      <c r="DRC26" s="398"/>
      <c r="DRD26" s="398"/>
      <c r="DRE26" s="397"/>
      <c r="DRF26" s="398"/>
      <c r="DRG26" s="398"/>
      <c r="DRH26" s="398"/>
      <c r="DRI26" s="397"/>
      <c r="DRJ26" s="398"/>
      <c r="DRK26" s="398"/>
      <c r="DRL26" s="398"/>
      <c r="DRM26" s="397"/>
      <c r="DRN26" s="398"/>
      <c r="DRO26" s="398"/>
      <c r="DRP26" s="398"/>
      <c r="DRQ26" s="397"/>
      <c r="DRR26" s="398"/>
      <c r="DRS26" s="398"/>
      <c r="DRT26" s="398"/>
      <c r="DRU26" s="397"/>
      <c r="DRV26" s="398"/>
      <c r="DRW26" s="398"/>
      <c r="DRX26" s="398"/>
      <c r="DRY26" s="397"/>
      <c r="DRZ26" s="398"/>
      <c r="DSA26" s="398"/>
      <c r="DSB26" s="398"/>
      <c r="DSC26" s="397"/>
      <c r="DSD26" s="398"/>
      <c r="DSE26" s="398"/>
      <c r="DSF26" s="398"/>
      <c r="DSG26" s="397"/>
      <c r="DSH26" s="398"/>
      <c r="DSI26" s="398"/>
      <c r="DSJ26" s="398"/>
      <c r="DSK26" s="397"/>
      <c r="DSL26" s="398"/>
      <c r="DSM26" s="398"/>
      <c r="DSN26" s="398"/>
      <c r="DSO26" s="397"/>
      <c r="DSP26" s="398"/>
      <c r="DSQ26" s="398"/>
      <c r="DSR26" s="398"/>
      <c r="DSS26" s="397"/>
      <c r="DST26" s="398"/>
      <c r="DSU26" s="398"/>
      <c r="DSV26" s="398"/>
      <c r="DSW26" s="397"/>
      <c r="DSX26" s="398"/>
      <c r="DSY26" s="398"/>
      <c r="DSZ26" s="398"/>
      <c r="DTA26" s="397"/>
      <c r="DTB26" s="398"/>
      <c r="DTC26" s="398"/>
      <c r="DTD26" s="398"/>
      <c r="DTE26" s="397"/>
      <c r="DTF26" s="398"/>
      <c r="DTG26" s="398"/>
      <c r="DTH26" s="398"/>
      <c r="DTI26" s="397"/>
      <c r="DTJ26" s="398"/>
      <c r="DTK26" s="398"/>
      <c r="DTL26" s="398"/>
      <c r="DTM26" s="397"/>
      <c r="DTN26" s="398"/>
      <c r="DTO26" s="398"/>
      <c r="DTP26" s="398"/>
      <c r="DTQ26" s="397"/>
      <c r="DTR26" s="398"/>
      <c r="DTS26" s="398"/>
      <c r="DTT26" s="398"/>
      <c r="DTU26" s="397"/>
      <c r="DTV26" s="398"/>
      <c r="DTW26" s="398"/>
      <c r="DTX26" s="398"/>
      <c r="DTY26" s="397"/>
      <c r="DTZ26" s="398"/>
      <c r="DUA26" s="398"/>
      <c r="DUB26" s="398"/>
      <c r="DUC26" s="397"/>
      <c r="DUD26" s="398"/>
      <c r="DUE26" s="398"/>
      <c r="DUF26" s="398"/>
      <c r="DUG26" s="397"/>
      <c r="DUH26" s="398"/>
      <c r="DUI26" s="398"/>
      <c r="DUJ26" s="398"/>
      <c r="DUK26" s="397"/>
      <c r="DUL26" s="398"/>
      <c r="DUM26" s="398"/>
      <c r="DUN26" s="398"/>
      <c r="DUO26" s="397"/>
      <c r="DUP26" s="398"/>
      <c r="DUQ26" s="398"/>
      <c r="DUR26" s="398"/>
      <c r="DUS26" s="397"/>
      <c r="DUT26" s="398"/>
      <c r="DUU26" s="398"/>
      <c r="DUV26" s="398"/>
      <c r="DUW26" s="397"/>
      <c r="DUX26" s="398"/>
      <c r="DUY26" s="398"/>
      <c r="DUZ26" s="398"/>
      <c r="DVA26" s="397"/>
      <c r="DVB26" s="398"/>
      <c r="DVC26" s="398"/>
      <c r="DVD26" s="398"/>
      <c r="DVE26" s="397"/>
      <c r="DVF26" s="398"/>
      <c r="DVG26" s="398"/>
      <c r="DVH26" s="398"/>
      <c r="DVI26" s="397"/>
      <c r="DVJ26" s="398"/>
      <c r="DVK26" s="398"/>
      <c r="DVL26" s="398"/>
      <c r="DVM26" s="397"/>
      <c r="DVN26" s="398"/>
      <c r="DVO26" s="398"/>
      <c r="DVP26" s="398"/>
      <c r="DVQ26" s="397"/>
      <c r="DVR26" s="398"/>
      <c r="DVS26" s="398"/>
      <c r="DVT26" s="398"/>
      <c r="DVU26" s="397"/>
      <c r="DVV26" s="398"/>
      <c r="DVW26" s="398"/>
      <c r="DVX26" s="398"/>
      <c r="DVY26" s="397"/>
      <c r="DVZ26" s="398"/>
      <c r="DWA26" s="398"/>
      <c r="DWB26" s="398"/>
      <c r="DWC26" s="397"/>
      <c r="DWD26" s="398"/>
      <c r="DWE26" s="398"/>
      <c r="DWF26" s="398"/>
      <c r="DWG26" s="397"/>
      <c r="DWH26" s="398"/>
      <c r="DWI26" s="398"/>
      <c r="DWJ26" s="398"/>
      <c r="DWK26" s="397"/>
      <c r="DWL26" s="398"/>
      <c r="DWM26" s="398"/>
      <c r="DWN26" s="398"/>
      <c r="DWO26" s="397"/>
      <c r="DWP26" s="398"/>
      <c r="DWQ26" s="398"/>
      <c r="DWR26" s="398"/>
      <c r="DWS26" s="397"/>
      <c r="DWT26" s="398"/>
      <c r="DWU26" s="398"/>
      <c r="DWV26" s="398"/>
      <c r="DWW26" s="397"/>
      <c r="DWX26" s="398"/>
      <c r="DWY26" s="398"/>
      <c r="DWZ26" s="398"/>
      <c r="DXA26" s="397"/>
      <c r="DXB26" s="398"/>
      <c r="DXC26" s="398"/>
      <c r="DXD26" s="398"/>
      <c r="DXE26" s="397"/>
      <c r="DXF26" s="398"/>
      <c r="DXG26" s="398"/>
      <c r="DXH26" s="398"/>
      <c r="DXI26" s="397"/>
      <c r="DXJ26" s="398"/>
      <c r="DXK26" s="398"/>
      <c r="DXL26" s="398"/>
      <c r="DXM26" s="397"/>
      <c r="DXN26" s="398"/>
      <c r="DXO26" s="398"/>
      <c r="DXP26" s="398"/>
      <c r="DXQ26" s="397"/>
      <c r="DXR26" s="398"/>
      <c r="DXS26" s="398"/>
      <c r="DXT26" s="398"/>
      <c r="DXU26" s="397"/>
      <c r="DXV26" s="398"/>
      <c r="DXW26" s="398"/>
      <c r="DXX26" s="398"/>
      <c r="DXY26" s="397"/>
      <c r="DXZ26" s="398"/>
      <c r="DYA26" s="398"/>
      <c r="DYB26" s="398"/>
      <c r="DYC26" s="397"/>
      <c r="DYD26" s="398"/>
      <c r="DYE26" s="398"/>
      <c r="DYF26" s="398"/>
      <c r="DYG26" s="397"/>
      <c r="DYH26" s="398"/>
      <c r="DYI26" s="398"/>
      <c r="DYJ26" s="398"/>
      <c r="DYK26" s="397"/>
      <c r="DYL26" s="398"/>
      <c r="DYM26" s="398"/>
      <c r="DYN26" s="398"/>
      <c r="DYO26" s="397"/>
      <c r="DYP26" s="398"/>
      <c r="DYQ26" s="398"/>
      <c r="DYR26" s="398"/>
      <c r="DYS26" s="397"/>
      <c r="DYT26" s="398"/>
      <c r="DYU26" s="398"/>
      <c r="DYV26" s="398"/>
      <c r="DYW26" s="397"/>
      <c r="DYX26" s="398"/>
      <c r="DYY26" s="398"/>
      <c r="DYZ26" s="398"/>
      <c r="DZA26" s="397"/>
      <c r="DZB26" s="398"/>
      <c r="DZC26" s="398"/>
      <c r="DZD26" s="398"/>
      <c r="DZE26" s="397"/>
      <c r="DZF26" s="398"/>
      <c r="DZG26" s="398"/>
      <c r="DZH26" s="398"/>
      <c r="DZI26" s="397"/>
      <c r="DZJ26" s="398"/>
      <c r="DZK26" s="398"/>
      <c r="DZL26" s="398"/>
      <c r="DZM26" s="397"/>
      <c r="DZN26" s="398"/>
      <c r="DZO26" s="398"/>
      <c r="DZP26" s="398"/>
      <c r="DZQ26" s="397"/>
      <c r="DZR26" s="398"/>
      <c r="DZS26" s="398"/>
      <c r="DZT26" s="398"/>
      <c r="DZU26" s="397"/>
      <c r="DZV26" s="398"/>
      <c r="DZW26" s="398"/>
      <c r="DZX26" s="398"/>
      <c r="DZY26" s="397"/>
      <c r="DZZ26" s="398"/>
      <c r="EAA26" s="398"/>
      <c r="EAB26" s="398"/>
      <c r="EAC26" s="397"/>
      <c r="EAD26" s="398"/>
      <c r="EAE26" s="398"/>
      <c r="EAF26" s="398"/>
      <c r="EAG26" s="397"/>
      <c r="EAH26" s="398"/>
      <c r="EAI26" s="398"/>
      <c r="EAJ26" s="398"/>
      <c r="EAK26" s="397"/>
      <c r="EAL26" s="398"/>
      <c r="EAM26" s="398"/>
      <c r="EAN26" s="398"/>
      <c r="EAO26" s="397"/>
      <c r="EAP26" s="398"/>
      <c r="EAQ26" s="398"/>
      <c r="EAR26" s="398"/>
      <c r="EAS26" s="397"/>
      <c r="EAT26" s="398"/>
      <c r="EAU26" s="398"/>
      <c r="EAV26" s="398"/>
      <c r="EAW26" s="397"/>
      <c r="EAX26" s="398"/>
      <c r="EAY26" s="398"/>
      <c r="EAZ26" s="398"/>
      <c r="EBA26" s="397"/>
      <c r="EBB26" s="398"/>
      <c r="EBC26" s="398"/>
      <c r="EBD26" s="398"/>
      <c r="EBE26" s="397"/>
      <c r="EBF26" s="398"/>
      <c r="EBG26" s="398"/>
      <c r="EBH26" s="398"/>
      <c r="EBI26" s="397"/>
      <c r="EBJ26" s="398"/>
      <c r="EBK26" s="398"/>
      <c r="EBL26" s="398"/>
      <c r="EBM26" s="397"/>
      <c r="EBN26" s="398"/>
      <c r="EBO26" s="398"/>
      <c r="EBP26" s="398"/>
      <c r="EBQ26" s="397"/>
      <c r="EBR26" s="398"/>
      <c r="EBS26" s="398"/>
      <c r="EBT26" s="398"/>
      <c r="EBU26" s="397"/>
      <c r="EBV26" s="398"/>
      <c r="EBW26" s="398"/>
      <c r="EBX26" s="398"/>
      <c r="EBY26" s="397"/>
      <c r="EBZ26" s="398"/>
      <c r="ECA26" s="398"/>
      <c r="ECB26" s="398"/>
      <c r="ECC26" s="397"/>
      <c r="ECD26" s="398"/>
      <c r="ECE26" s="398"/>
      <c r="ECF26" s="398"/>
      <c r="ECG26" s="397"/>
      <c r="ECH26" s="398"/>
      <c r="ECI26" s="398"/>
      <c r="ECJ26" s="398"/>
      <c r="ECK26" s="397"/>
      <c r="ECL26" s="398"/>
      <c r="ECM26" s="398"/>
      <c r="ECN26" s="398"/>
      <c r="ECO26" s="397"/>
      <c r="ECP26" s="398"/>
      <c r="ECQ26" s="398"/>
      <c r="ECR26" s="398"/>
      <c r="ECS26" s="397"/>
      <c r="ECT26" s="398"/>
      <c r="ECU26" s="398"/>
      <c r="ECV26" s="398"/>
      <c r="ECW26" s="397"/>
      <c r="ECX26" s="398"/>
      <c r="ECY26" s="398"/>
      <c r="ECZ26" s="398"/>
      <c r="EDA26" s="397"/>
      <c r="EDB26" s="398"/>
      <c r="EDC26" s="398"/>
      <c r="EDD26" s="398"/>
      <c r="EDE26" s="397"/>
      <c r="EDF26" s="398"/>
      <c r="EDG26" s="398"/>
      <c r="EDH26" s="398"/>
      <c r="EDI26" s="397"/>
      <c r="EDJ26" s="398"/>
      <c r="EDK26" s="398"/>
      <c r="EDL26" s="398"/>
      <c r="EDM26" s="397"/>
      <c r="EDN26" s="398"/>
      <c r="EDO26" s="398"/>
      <c r="EDP26" s="398"/>
      <c r="EDQ26" s="397"/>
      <c r="EDR26" s="398"/>
      <c r="EDS26" s="398"/>
      <c r="EDT26" s="398"/>
      <c r="EDU26" s="397"/>
      <c r="EDV26" s="398"/>
      <c r="EDW26" s="398"/>
      <c r="EDX26" s="398"/>
      <c r="EDY26" s="397"/>
      <c r="EDZ26" s="398"/>
      <c r="EEA26" s="398"/>
      <c r="EEB26" s="398"/>
      <c r="EEC26" s="397"/>
      <c r="EED26" s="398"/>
      <c r="EEE26" s="398"/>
      <c r="EEF26" s="398"/>
      <c r="EEG26" s="397"/>
      <c r="EEH26" s="398"/>
      <c r="EEI26" s="398"/>
      <c r="EEJ26" s="398"/>
      <c r="EEK26" s="397"/>
      <c r="EEL26" s="398"/>
      <c r="EEM26" s="398"/>
      <c r="EEN26" s="398"/>
      <c r="EEO26" s="397"/>
      <c r="EEP26" s="398"/>
      <c r="EEQ26" s="398"/>
      <c r="EER26" s="398"/>
      <c r="EES26" s="397"/>
      <c r="EET26" s="398"/>
      <c r="EEU26" s="398"/>
      <c r="EEV26" s="398"/>
      <c r="EEW26" s="397"/>
      <c r="EEX26" s="398"/>
      <c r="EEY26" s="398"/>
      <c r="EEZ26" s="398"/>
      <c r="EFA26" s="397"/>
      <c r="EFB26" s="398"/>
      <c r="EFC26" s="398"/>
      <c r="EFD26" s="398"/>
      <c r="EFE26" s="397"/>
      <c r="EFF26" s="398"/>
      <c r="EFG26" s="398"/>
      <c r="EFH26" s="398"/>
      <c r="EFI26" s="397"/>
      <c r="EFJ26" s="398"/>
      <c r="EFK26" s="398"/>
      <c r="EFL26" s="398"/>
      <c r="EFM26" s="397"/>
      <c r="EFN26" s="398"/>
      <c r="EFO26" s="398"/>
      <c r="EFP26" s="398"/>
      <c r="EFQ26" s="397"/>
      <c r="EFR26" s="398"/>
      <c r="EFS26" s="398"/>
      <c r="EFT26" s="398"/>
      <c r="EFU26" s="397"/>
      <c r="EFV26" s="398"/>
      <c r="EFW26" s="398"/>
      <c r="EFX26" s="398"/>
      <c r="EFY26" s="397"/>
      <c r="EFZ26" s="398"/>
      <c r="EGA26" s="398"/>
      <c r="EGB26" s="398"/>
      <c r="EGC26" s="397"/>
      <c r="EGD26" s="398"/>
      <c r="EGE26" s="398"/>
      <c r="EGF26" s="398"/>
      <c r="EGG26" s="397"/>
      <c r="EGH26" s="398"/>
      <c r="EGI26" s="398"/>
      <c r="EGJ26" s="398"/>
      <c r="EGK26" s="397"/>
      <c r="EGL26" s="398"/>
      <c r="EGM26" s="398"/>
      <c r="EGN26" s="398"/>
      <c r="EGO26" s="397"/>
      <c r="EGP26" s="398"/>
      <c r="EGQ26" s="398"/>
      <c r="EGR26" s="398"/>
      <c r="EGS26" s="397"/>
      <c r="EGT26" s="398"/>
      <c r="EGU26" s="398"/>
      <c r="EGV26" s="398"/>
      <c r="EGW26" s="397"/>
      <c r="EGX26" s="398"/>
      <c r="EGY26" s="398"/>
      <c r="EGZ26" s="398"/>
      <c r="EHA26" s="397"/>
      <c r="EHB26" s="398"/>
      <c r="EHC26" s="398"/>
      <c r="EHD26" s="398"/>
      <c r="EHE26" s="397"/>
      <c r="EHF26" s="398"/>
      <c r="EHG26" s="398"/>
      <c r="EHH26" s="398"/>
      <c r="EHI26" s="397"/>
      <c r="EHJ26" s="398"/>
      <c r="EHK26" s="398"/>
      <c r="EHL26" s="398"/>
      <c r="EHM26" s="397"/>
      <c r="EHN26" s="398"/>
      <c r="EHO26" s="398"/>
      <c r="EHP26" s="398"/>
      <c r="EHQ26" s="397"/>
      <c r="EHR26" s="398"/>
      <c r="EHS26" s="398"/>
      <c r="EHT26" s="398"/>
      <c r="EHU26" s="397"/>
      <c r="EHV26" s="398"/>
      <c r="EHW26" s="398"/>
      <c r="EHX26" s="398"/>
      <c r="EHY26" s="397"/>
      <c r="EHZ26" s="398"/>
      <c r="EIA26" s="398"/>
      <c r="EIB26" s="398"/>
      <c r="EIC26" s="397"/>
      <c r="EID26" s="398"/>
      <c r="EIE26" s="398"/>
      <c r="EIF26" s="398"/>
      <c r="EIG26" s="397"/>
      <c r="EIH26" s="398"/>
      <c r="EII26" s="398"/>
      <c r="EIJ26" s="398"/>
      <c r="EIK26" s="397"/>
      <c r="EIL26" s="398"/>
      <c r="EIM26" s="398"/>
      <c r="EIN26" s="398"/>
      <c r="EIO26" s="397"/>
      <c r="EIP26" s="398"/>
      <c r="EIQ26" s="398"/>
      <c r="EIR26" s="398"/>
      <c r="EIS26" s="397"/>
      <c r="EIT26" s="398"/>
      <c r="EIU26" s="398"/>
      <c r="EIV26" s="398"/>
      <c r="EIW26" s="397"/>
      <c r="EIX26" s="398"/>
      <c r="EIY26" s="398"/>
      <c r="EIZ26" s="398"/>
      <c r="EJA26" s="397"/>
      <c r="EJB26" s="398"/>
      <c r="EJC26" s="398"/>
      <c r="EJD26" s="398"/>
      <c r="EJE26" s="397"/>
      <c r="EJF26" s="398"/>
      <c r="EJG26" s="398"/>
      <c r="EJH26" s="398"/>
      <c r="EJI26" s="397"/>
      <c r="EJJ26" s="398"/>
      <c r="EJK26" s="398"/>
      <c r="EJL26" s="398"/>
      <c r="EJM26" s="397"/>
      <c r="EJN26" s="398"/>
      <c r="EJO26" s="398"/>
      <c r="EJP26" s="398"/>
      <c r="EJQ26" s="397"/>
      <c r="EJR26" s="398"/>
      <c r="EJS26" s="398"/>
      <c r="EJT26" s="398"/>
      <c r="EJU26" s="397"/>
      <c r="EJV26" s="398"/>
      <c r="EJW26" s="398"/>
      <c r="EJX26" s="398"/>
      <c r="EJY26" s="397"/>
      <c r="EJZ26" s="398"/>
      <c r="EKA26" s="398"/>
      <c r="EKB26" s="398"/>
      <c r="EKC26" s="397"/>
      <c r="EKD26" s="398"/>
      <c r="EKE26" s="398"/>
      <c r="EKF26" s="398"/>
      <c r="EKG26" s="397"/>
      <c r="EKH26" s="398"/>
      <c r="EKI26" s="398"/>
      <c r="EKJ26" s="398"/>
      <c r="EKK26" s="397"/>
      <c r="EKL26" s="398"/>
      <c r="EKM26" s="398"/>
      <c r="EKN26" s="398"/>
      <c r="EKO26" s="397"/>
      <c r="EKP26" s="398"/>
      <c r="EKQ26" s="398"/>
      <c r="EKR26" s="398"/>
      <c r="EKS26" s="397"/>
      <c r="EKT26" s="398"/>
      <c r="EKU26" s="398"/>
      <c r="EKV26" s="398"/>
      <c r="EKW26" s="397"/>
      <c r="EKX26" s="398"/>
      <c r="EKY26" s="398"/>
      <c r="EKZ26" s="398"/>
      <c r="ELA26" s="397"/>
      <c r="ELB26" s="398"/>
      <c r="ELC26" s="398"/>
      <c r="ELD26" s="398"/>
      <c r="ELE26" s="397"/>
      <c r="ELF26" s="398"/>
      <c r="ELG26" s="398"/>
      <c r="ELH26" s="398"/>
      <c r="ELI26" s="397"/>
      <c r="ELJ26" s="398"/>
      <c r="ELK26" s="398"/>
      <c r="ELL26" s="398"/>
      <c r="ELM26" s="397"/>
      <c r="ELN26" s="398"/>
      <c r="ELO26" s="398"/>
      <c r="ELP26" s="398"/>
      <c r="ELQ26" s="397"/>
      <c r="ELR26" s="398"/>
      <c r="ELS26" s="398"/>
      <c r="ELT26" s="398"/>
      <c r="ELU26" s="397"/>
      <c r="ELV26" s="398"/>
      <c r="ELW26" s="398"/>
      <c r="ELX26" s="398"/>
      <c r="ELY26" s="397"/>
      <c r="ELZ26" s="398"/>
      <c r="EMA26" s="398"/>
      <c r="EMB26" s="398"/>
      <c r="EMC26" s="397"/>
      <c r="EMD26" s="398"/>
      <c r="EME26" s="398"/>
      <c r="EMF26" s="398"/>
      <c r="EMG26" s="397"/>
      <c r="EMH26" s="398"/>
      <c r="EMI26" s="398"/>
      <c r="EMJ26" s="398"/>
      <c r="EMK26" s="397"/>
      <c r="EML26" s="398"/>
      <c r="EMM26" s="398"/>
      <c r="EMN26" s="398"/>
      <c r="EMO26" s="397"/>
      <c r="EMP26" s="398"/>
      <c r="EMQ26" s="398"/>
      <c r="EMR26" s="398"/>
      <c r="EMS26" s="397"/>
      <c r="EMT26" s="398"/>
      <c r="EMU26" s="398"/>
      <c r="EMV26" s="398"/>
      <c r="EMW26" s="397"/>
      <c r="EMX26" s="398"/>
      <c r="EMY26" s="398"/>
      <c r="EMZ26" s="398"/>
      <c r="ENA26" s="397"/>
      <c r="ENB26" s="398"/>
      <c r="ENC26" s="398"/>
      <c r="END26" s="398"/>
      <c r="ENE26" s="397"/>
      <c r="ENF26" s="398"/>
      <c r="ENG26" s="398"/>
      <c r="ENH26" s="398"/>
      <c r="ENI26" s="397"/>
      <c r="ENJ26" s="398"/>
      <c r="ENK26" s="398"/>
      <c r="ENL26" s="398"/>
      <c r="ENM26" s="397"/>
      <c r="ENN26" s="398"/>
      <c r="ENO26" s="398"/>
      <c r="ENP26" s="398"/>
      <c r="ENQ26" s="397"/>
      <c r="ENR26" s="398"/>
      <c r="ENS26" s="398"/>
      <c r="ENT26" s="398"/>
      <c r="ENU26" s="397"/>
      <c r="ENV26" s="398"/>
      <c r="ENW26" s="398"/>
      <c r="ENX26" s="398"/>
      <c r="ENY26" s="397"/>
      <c r="ENZ26" s="398"/>
      <c r="EOA26" s="398"/>
      <c r="EOB26" s="398"/>
      <c r="EOC26" s="397"/>
      <c r="EOD26" s="398"/>
      <c r="EOE26" s="398"/>
      <c r="EOF26" s="398"/>
      <c r="EOG26" s="397"/>
      <c r="EOH26" s="398"/>
      <c r="EOI26" s="398"/>
      <c r="EOJ26" s="398"/>
      <c r="EOK26" s="397"/>
      <c r="EOL26" s="398"/>
      <c r="EOM26" s="398"/>
      <c r="EON26" s="398"/>
      <c r="EOO26" s="397"/>
      <c r="EOP26" s="398"/>
      <c r="EOQ26" s="398"/>
      <c r="EOR26" s="398"/>
      <c r="EOS26" s="397"/>
      <c r="EOT26" s="398"/>
      <c r="EOU26" s="398"/>
      <c r="EOV26" s="398"/>
      <c r="EOW26" s="397"/>
      <c r="EOX26" s="398"/>
      <c r="EOY26" s="398"/>
      <c r="EOZ26" s="398"/>
      <c r="EPA26" s="397"/>
      <c r="EPB26" s="398"/>
      <c r="EPC26" s="398"/>
      <c r="EPD26" s="398"/>
      <c r="EPE26" s="397"/>
      <c r="EPF26" s="398"/>
      <c r="EPG26" s="398"/>
      <c r="EPH26" s="398"/>
      <c r="EPI26" s="397"/>
      <c r="EPJ26" s="398"/>
      <c r="EPK26" s="398"/>
      <c r="EPL26" s="398"/>
      <c r="EPM26" s="397"/>
      <c r="EPN26" s="398"/>
      <c r="EPO26" s="398"/>
      <c r="EPP26" s="398"/>
      <c r="EPQ26" s="397"/>
      <c r="EPR26" s="398"/>
      <c r="EPS26" s="398"/>
      <c r="EPT26" s="398"/>
      <c r="EPU26" s="397"/>
      <c r="EPV26" s="398"/>
      <c r="EPW26" s="398"/>
      <c r="EPX26" s="398"/>
      <c r="EPY26" s="397"/>
      <c r="EPZ26" s="398"/>
      <c r="EQA26" s="398"/>
      <c r="EQB26" s="398"/>
      <c r="EQC26" s="397"/>
      <c r="EQD26" s="398"/>
      <c r="EQE26" s="398"/>
      <c r="EQF26" s="398"/>
      <c r="EQG26" s="397"/>
      <c r="EQH26" s="398"/>
      <c r="EQI26" s="398"/>
      <c r="EQJ26" s="398"/>
      <c r="EQK26" s="397"/>
      <c r="EQL26" s="398"/>
      <c r="EQM26" s="398"/>
      <c r="EQN26" s="398"/>
      <c r="EQO26" s="397"/>
      <c r="EQP26" s="398"/>
      <c r="EQQ26" s="398"/>
      <c r="EQR26" s="398"/>
      <c r="EQS26" s="397"/>
      <c r="EQT26" s="398"/>
      <c r="EQU26" s="398"/>
      <c r="EQV26" s="398"/>
      <c r="EQW26" s="397"/>
      <c r="EQX26" s="398"/>
      <c r="EQY26" s="398"/>
      <c r="EQZ26" s="398"/>
      <c r="ERA26" s="397"/>
      <c r="ERB26" s="398"/>
      <c r="ERC26" s="398"/>
      <c r="ERD26" s="398"/>
      <c r="ERE26" s="397"/>
      <c r="ERF26" s="398"/>
      <c r="ERG26" s="398"/>
      <c r="ERH26" s="398"/>
      <c r="ERI26" s="397"/>
      <c r="ERJ26" s="398"/>
      <c r="ERK26" s="398"/>
      <c r="ERL26" s="398"/>
      <c r="ERM26" s="397"/>
      <c r="ERN26" s="398"/>
      <c r="ERO26" s="398"/>
      <c r="ERP26" s="398"/>
      <c r="ERQ26" s="397"/>
      <c r="ERR26" s="398"/>
      <c r="ERS26" s="398"/>
      <c r="ERT26" s="398"/>
      <c r="ERU26" s="397"/>
      <c r="ERV26" s="398"/>
      <c r="ERW26" s="398"/>
      <c r="ERX26" s="398"/>
      <c r="ERY26" s="397"/>
      <c r="ERZ26" s="398"/>
      <c r="ESA26" s="398"/>
      <c r="ESB26" s="398"/>
      <c r="ESC26" s="397"/>
      <c r="ESD26" s="398"/>
      <c r="ESE26" s="398"/>
      <c r="ESF26" s="398"/>
      <c r="ESG26" s="397"/>
      <c r="ESH26" s="398"/>
      <c r="ESI26" s="398"/>
      <c r="ESJ26" s="398"/>
      <c r="ESK26" s="397"/>
      <c r="ESL26" s="398"/>
      <c r="ESM26" s="398"/>
      <c r="ESN26" s="398"/>
      <c r="ESO26" s="397"/>
      <c r="ESP26" s="398"/>
      <c r="ESQ26" s="398"/>
      <c r="ESR26" s="398"/>
      <c r="ESS26" s="397"/>
      <c r="EST26" s="398"/>
      <c r="ESU26" s="398"/>
      <c r="ESV26" s="398"/>
      <c r="ESW26" s="397"/>
      <c r="ESX26" s="398"/>
      <c r="ESY26" s="398"/>
      <c r="ESZ26" s="398"/>
      <c r="ETA26" s="397"/>
      <c r="ETB26" s="398"/>
      <c r="ETC26" s="398"/>
      <c r="ETD26" s="398"/>
      <c r="ETE26" s="397"/>
      <c r="ETF26" s="398"/>
      <c r="ETG26" s="398"/>
      <c r="ETH26" s="398"/>
      <c r="ETI26" s="397"/>
      <c r="ETJ26" s="398"/>
      <c r="ETK26" s="398"/>
      <c r="ETL26" s="398"/>
      <c r="ETM26" s="397"/>
      <c r="ETN26" s="398"/>
      <c r="ETO26" s="398"/>
      <c r="ETP26" s="398"/>
      <c r="ETQ26" s="397"/>
      <c r="ETR26" s="398"/>
      <c r="ETS26" s="398"/>
      <c r="ETT26" s="398"/>
      <c r="ETU26" s="397"/>
      <c r="ETV26" s="398"/>
      <c r="ETW26" s="398"/>
      <c r="ETX26" s="398"/>
      <c r="ETY26" s="397"/>
      <c r="ETZ26" s="398"/>
      <c r="EUA26" s="398"/>
      <c r="EUB26" s="398"/>
      <c r="EUC26" s="397"/>
      <c r="EUD26" s="398"/>
      <c r="EUE26" s="398"/>
      <c r="EUF26" s="398"/>
      <c r="EUG26" s="397"/>
      <c r="EUH26" s="398"/>
      <c r="EUI26" s="398"/>
      <c r="EUJ26" s="398"/>
      <c r="EUK26" s="397"/>
      <c r="EUL26" s="398"/>
      <c r="EUM26" s="398"/>
      <c r="EUN26" s="398"/>
      <c r="EUO26" s="397"/>
      <c r="EUP26" s="398"/>
      <c r="EUQ26" s="398"/>
      <c r="EUR26" s="398"/>
      <c r="EUS26" s="397"/>
      <c r="EUT26" s="398"/>
      <c r="EUU26" s="398"/>
      <c r="EUV26" s="398"/>
      <c r="EUW26" s="397"/>
      <c r="EUX26" s="398"/>
      <c r="EUY26" s="398"/>
      <c r="EUZ26" s="398"/>
      <c r="EVA26" s="397"/>
      <c r="EVB26" s="398"/>
      <c r="EVC26" s="398"/>
      <c r="EVD26" s="398"/>
      <c r="EVE26" s="397"/>
      <c r="EVF26" s="398"/>
      <c r="EVG26" s="398"/>
      <c r="EVH26" s="398"/>
      <c r="EVI26" s="397"/>
      <c r="EVJ26" s="398"/>
      <c r="EVK26" s="398"/>
      <c r="EVL26" s="398"/>
      <c r="EVM26" s="397"/>
      <c r="EVN26" s="398"/>
      <c r="EVO26" s="398"/>
      <c r="EVP26" s="398"/>
      <c r="EVQ26" s="397"/>
      <c r="EVR26" s="398"/>
      <c r="EVS26" s="398"/>
      <c r="EVT26" s="398"/>
      <c r="EVU26" s="397"/>
      <c r="EVV26" s="398"/>
      <c r="EVW26" s="398"/>
      <c r="EVX26" s="398"/>
      <c r="EVY26" s="397"/>
      <c r="EVZ26" s="398"/>
      <c r="EWA26" s="398"/>
      <c r="EWB26" s="398"/>
      <c r="EWC26" s="397"/>
      <c r="EWD26" s="398"/>
      <c r="EWE26" s="398"/>
      <c r="EWF26" s="398"/>
      <c r="EWG26" s="397"/>
      <c r="EWH26" s="398"/>
      <c r="EWI26" s="398"/>
      <c r="EWJ26" s="398"/>
      <c r="EWK26" s="397"/>
      <c r="EWL26" s="398"/>
      <c r="EWM26" s="398"/>
      <c r="EWN26" s="398"/>
      <c r="EWO26" s="397"/>
      <c r="EWP26" s="398"/>
      <c r="EWQ26" s="398"/>
      <c r="EWR26" s="398"/>
      <c r="EWS26" s="397"/>
      <c r="EWT26" s="398"/>
      <c r="EWU26" s="398"/>
      <c r="EWV26" s="398"/>
      <c r="EWW26" s="397"/>
      <c r="EWX26" s="398"/>
      <c r="EWY26" s="398"/>
      <c r="EWZ26" s="398"/>
      <c r="EXA26" s="397"/>
      <c r="EXB26" s="398"/>
      <c r="EXC26" s="398"/>
      <c r="EXD26" s="398"/>
      <c r="EXE26" s="397"/>
      <c r="EXF26" s="398"/>
      <c r="EXG26" s="398"/>
      <c r="EXH26" s="398"/>
      <c r="EXI26" s="397"/>
      <c r="EXJ26" s="398"/>
      <c r="EXK26" s="398"/>
      <c r="EXL26" s="398"/>
      <c r="EXM26" s="397"/>
      <c r="EXN26" s="398"/>
      <c r="EXO26" s="398"/>
      <c r="EXP26" s="398"/>
      <c r="EXQ26" s="397"/>
      <c r="EXR26" s="398"/>
      <c r="EXS26" s="398"/>
      <c r="EXT26" s="398"/>
      <c r="EXU26" s="397"/>
      <c r="EXV26" s="398"/>
      <c r="EXW26" s="398"/>
      <c r="EXX26" s="398"/>
      <c r="EXY26" s="397"/>
      <c r="EXZ26" s="398"/>
      <c r="EYA26" s="398"/>
      <c r="EYB26" s="398"/>
      <c r="EYC26" s="397"/>
      <c r="EYD26" s="398"/>
      <c r="EYE26" s="398"/>
      <c r="EYF26" s="398"/>
      <c r="EYG26" s="397"/>
      <c r="EYH26" s="398"/>
      <c r="EYI26" s="398"/>
      <c r="EYJ26" s="398"/>
      <c r="EYK26" s="397"/>
      <c r="EYL26" s="398"/>
      <c r="EYM26" s="398"/>
      <c r="EYN26" s="398"/>
      <c r="EYO26" s="397"/>
      <c r="EYP26" s="398"/>
      <c r="EYQ26" s="398"/>
      <c r="EYR26" s="398"/>
      <c r="EYS26" s="397"/>
      <c r="EYT26" s="398"/>
      <c r="EYU26" s="398"/>
      <c r="EYV26" s="398"/>
      <c r="EYW26" s="397"/>
      <c r="EYX26" s="398"/>
      <c r="EYY26" s="398"/>
      <c r="EYZ26" s="398"/>
      <c r="EZA26" s="397"/>
      <c r="EZB26" s="398"/>
      <c r="EZC26" s="398"/>
      <c r="EZD26" s="398"/>
      <c r="EZE26" s="397"/>
      <c r="EZF26" s="398"/>
      <c r="EZG26" s="398"/>
      <c r="EZH26" s="398"/>
      <c r="EZI26" s="397"/>
      <c r="EZJ26" s="398"/>
      <c r="EZK26" s="398"/>
      <c r="EZL26" s="398"/>
      <c r="EZM26" s="397"/>
      <c r="EZN26" s="398"/>
      <c r="EZO26" s="398"/>
      <c r="EZP26" s="398"/>
      <c r="EZQ26" s="397"/>
      <c r="EZR26" s="398"/>
      <c r="EZS26" s="398"/>
      <c r="EZT26" s="398"/>
      <c r="EZU26" s="397"/>
      <c r="EZV26" s="398"/>
      <c r="EZW26" s="398"/>
      <c r="EZX26" s="398"/>
      <c r="EZY26" s="397"/>
      <c r="EZZ26" s="398"/>
      <c r="FAA26" s="398"/>
      <c r="FAB26" s="398"/>
      <c r="FAC26" s="397"/>
      <c r="FAD26" s="398"/>
      <c r="FAE26" s="398"/>
      <c r="FAF26" s="398"/>
      <c r="FAG26" s="397"/>
      <c r="FAH26" s="398"/>
      <c r="FAI26" s="398"/>
      <c r="FAJ26" s="398"/>
      <c r="FAK26" s="397"/>
      <c r="FAL26" s="398"/>
      <c r="FAM26" s="398"/>
      <c r="FAN26" s="398"/>
      <c r="FAO26" s="397"/>
      <c r="FAP26" s="398"/>
      <c r="FAQ26" s="398"/>
      <c r="FAR26" s="398"/>
      <c r="FAS26" s="397"/>
      <c r="FAT26" s="398"/>
      <c r="FAU26" s="398"/>
      <c r="FAV26" s="398"/>
      <c r="FAW26" s="397"/>
      <c r="FAX26" s="398"/>
      <c r="FAY26" s="398"/>
      <c r="FAZ26" s="398"/>
      <c r="FBA26" s="397"/>
      <c r="FBB26" s="398"/>
      <c r="FBC26" s="398"/>
      <c r="FBD26" s="398"/>
      <c r="FBE26" s="397"/>
      <c r="FBF26" s="398"/>
      <c r="FBG26" s="398"/>
      <c r="FBH26" s="398"/>
      <c r="FBI26" s="397"/>
      <c r="FBJ26" s="398"/>
      <c r="FBK26" s="398"/>
      <c r="FBL26" s="398"/>
      <c r="FBM26" s="397"/>
      <c r="FBN26" s="398"/>
      <c r="FBO26" s="398"/>
      <c r="FBP26" s="398"/>
      <c r="FBQ26" s="397"/>
      <c r="FBR26" s="398"/>
      <c r="FBS26" s="398"/>
      <c r="FBT26" s="398"/>
      <c r="FBU26" s="397"/>
      <c r="FBV26" s="398"/>
      <c r="FBW26" s="398"/>
      <c r="FBX26" s="398"/>
      <c r="FBY26" s="397"/>
      <c r="FBZ26" s="398"/>
      <c r="FCA26" s="398"/>
      <c r="FCB26" s="398"/>
      <c r="FCC26" s="397"/>
      <c r="FCD26" s="398"/>
      <c r="FCE26" s="398"/>
      <c r="FCF26" s="398"/>
      <c r="FCG26" s="397"/>
      <c r="FCH26" s="398"/>
      <c r="FCI26" s="398"/>
      <c r="FCJ26" s="398"/>
      <c r="FCK26" s="397"/>
      <c r="FCL26" s="398"/>
      <c r="FCM26" s="398"/>
      <c r="FCN26" s="398"/>
      <c r="FCO26" s="397"/>
      <c r="FCP26" s="398"/>
      <c r="FCQ26" s="398"/>
      <c r="FCR26" s="398"/>
      <c r="FCS26" s="397"/>
      <c r="FCT26" s="398"/>
      <c r="FCU26" s="398"/>
      <c r="FCV26" s="398"/>
      <c r="FCW26" s="397"/>
      <c r="FCX26" s="398"/>
      <c r="FCY26" s="398"/>
      <c r="FCZ26" s="398"/>
      <c r="FDA26" s="397"/>
      <c r="FDB26" s="398"/>
      <c r="FDC26" s="398"/>
      <c r="FDD26" s="398"/>
      <c r="FDE26" s="397"/>
      <c r="FDF26" s="398"/>
      <c r="FDG26" s="398"/>
      <c r="FDH26" s="398"/>
      <c r="FDI26" s="397"/>
      <c r="FDJ26" s="398"/>
      <c r="FDK26" s="398"/>
      <c r="FDL26" s="398"/>
      <c r="FDM26" s="397"/>
      <c r="FDN26" s="398"/>
      <c r="FDO26" s="398"/>
      <c r="FDP26" s="398"/>
      <c r="FDQ26" s="397"/>
      <c r="FDR26" s="398"/>
      <c r="FDS26" s="398"/>
      <c r="FDT26" s="398"/>
      <c r="FDU26" s="397"/>
      <c r="FDV26" s="398"/>
      <c r="FDW26" s="398"/>
      <c r="FDX26" s="398"/>
      <c r="FDY26" s="397"/>
      <c r="FDZ26" s="398"/>
      <c r="FEA26" s="398"/>
      <c r="FEB26" s="398"/>
      <c r="FEC26" s="397"/>
      <c r="FED26" s="398"/>
      <c r="FEE26" s="398"/>
      <c r="FEF26" s="398"/>
      <c r="FEG26" s="397"/>
      <c r="FEH26" s="398"/>
      <c r="FEI26" s="398"/>
      <c r="FEJ26" s="398"/>
      <c r="FEK26" s="397"/>
      <c r="FEL26" s="398"/>
      <c r="FEM26" s="398"/>
      <c r="FEN26" s="398"/>
      <c r="FEO26" s="397"/>
      <c r="FEP26" s="398"/>
      <c r="FEQ26" s="398"/>
      <c r="FER26" s="398"/>
      <c r="FES26" s="397"/>
      <c r="FET26" s="398"/>
      <c r="FEU26" s="398"/>
      <c r="FEV26" s="398"/>
      <c r="FEW26" s="397"/>
      <c r="FEX26" s="398"/>
      <c r="FEY26" s="398"/>
      <c r="FEZ26" s="398"/>
      <c r="FFA26" s="397"/>
      <c r="FFB26" s="398"/>
      <c r="FFC26" s="398"/>
      <c r="FFD26" s="398"/>
      <c r="FFE26" s="397"/>
      <c r="FFF26" s="398"/>
      <c r="FFG26" s="398"/>
      <c r="FFH26" s="398"/>
      <c r="FFI26" s="397"/>
      <c r="FFJ26" s="398"/>
      <c r="FFK26" s="398"/>
      <c r="FFL26" s="398"/>
      <c r="FFM26" s="397"/>
      <c r="FFN26" s="398"/>
      <c r="FFO26" s="398"/>
      <c r="FFP26" s="398"/>
      <c r="FFQ26" s="397"/>
      <c r="FFR26" s="398"/>
      <c r="FFS26" s="398"/>
      <c r="FFT26" s="398"/>
      <c r="FFU26" s="397"/>
      <c r="FFV26" s="398"/>
      <c r="FFW26" s="398"/>
      <c r="FFX26" s="398"/>
      <c r="FFY26" s="397"/>
      <c r="FFZ26" s="398"/>
      <c r="FGA26" s="398"/>
      <c r="FGB26" s="398"/>
      <c r="FGC26" s="397"/>
      <c r="FGD26" s="398"/>
      <c r="FGE26" s="398"/>
      <c r="FGF26" s="398"/>
      <c r="FGG26" s="397"/>
      <c r="FGH26" s="398"/>
      <c r="FGI26" s="398"/>
      <c r="FGJ26" s="398"/>
      <c r="FGK26" s="397"/>
      <c r="FGL26" s="398"/>
      <c r="FGM26" s="398"/>
      <c r="FGN26" s="398"/>
      <c r="FGO26" s="397"/>
      <c r="FGP26" s="398"/>
      <c r="FGQ26" s="398"/>
      <c r="FGR26" s="398"/>
      <c r="FGS26" s="397"/>
      <c r="FGT26" s="398"/>
      <c r="FGU26" s="398"/>
      <c r="FGV26" s="398"/>
      <c r="FGW26" s="397"/>
      <c r="FGX26" s="398"/>
      <c r="FGY26" s="398"/>
      <c r="FGZ26" s="398"/>
      <c r="FHA26" s="397"/>
      <c r="FHB26" s="398"/>
      <c r="FHC26" s="398"/>
      <c r="FHD26" s="398"/>
      <c r="FHE26" s="397"/>
      <c r="FHF26" s="398"/>
      <c r="FHG26" s="398"/>
      <c r="FHH26" s="398"/>
      <c r="FHI26" s="397"/>
      <c r="FHJ26" s="398"/>
      <c r="FHK26" s="398"/>
      <c r="FHL26" s="398"/>
      <c r="FHM26" s="397"/>
      <c r="FHN26" s="398"/>
      <c r="FHO26" s="398"/>
      <c r="FHP26" s="398"/>
      <c r="FHQ26" s="397"/>
      <c r="FHR26" s="398"/>
      <c r="FHS26" s="398"/>
      <c r="FHT26" s="398"/>
      <c r="FHU26" s="397"/>
      <c r="FHV26" s="398"/>
      <c r="FHW26" s="398"/>
      <c r="FHX26" s="398"/>
      <c r="FHY26" s="397"/>
      <c r="FHZ26" s="398"/>
      <c r="FIA26" s="398"/>
      <c r="FIB26" s="398"/>
      <c r="FIC26" s="397"/>
      <c r="FID26" s="398"/>
      <c r="FIE26" s="398"/>
      <c r="FIF26" s="398"/>
      <c r="FIG26" s="397"/>
      <c r="FIH26" s="398"/>
      <c r="FII26" s="398"/>
      <c r="FIJ26" s="398"/>
      <c r="FIK26" s="397"/>
      <c r="FIL26" s="398"/>
      <c r="FIM26" s="398"/>
      <c r="FIN26" s="398"/>
      <c r="FIO26" s="397"/>
      <c r="FIP26" s="398"/>
      <c r="FIQ26" s="398"/>
      <c r="FIR26" s="398"/>
      <c r="FIS26" s="397"/>
      <c r="FIT26" s="398"/>
      <c r="FIU26" s="398"/>
      <c r="FIV26" s="398"/>
      <c r="FIW26" s="397"/>
      <c r="FIX26" s="398"/>
      <c r="FIY26" s="398"/>
      <c r="FIZ26" s="398"/>
      <c r="FJA26" s="397"/>
      <c r="FJB26" s="398"/>
      <c r="FJC26" s="398"/>
      <c r="FJD26" s="398"/>
      <c r="FJE26" s="397"/>
      <c r="FJF26" s="398"/>
      <c r="FJG26" s="398"/>
      <c r="FJH26" s="398"/>
      <c r="FJI26" s="397"/>
      <c r="FJJ26" s="398"/>
      <c r="FJK26" s="398"/>
      <c r="FJL26" s="398"/>
      <c r="FJM26" s="397"/>
      <c r="FJN26" s="398"/>
      <c r="FJO26" s="398"/>
      <c r="FJP26" s="398"/>
      <c r="FJQ26" s="397"/>
      <c r="FJR26" s="398"/>
      <c r="FJS26" s="398"/>
      <c r="FJT26" s="398"/>
      <c r="FJU26" s="397"/>
      <c r="FJV26" s="398"/>
      <c r="FJW26" s="398"/>
      <c r="FJX26" s="398"/>
      <c r="FJY26" s="397"/>
      <c r="FJZ26" s="398"/>
      <c r="FKA26" s="398"/>
      <c r="FKB26" s="398"/>
      <c r="FKC26" s="397"/>
      <c r="FKD26" s="398"/>
      <c r="FKE26" s="398"/>
      <c r="FKF26" s="398"/>
      <c r="FKG26" s="397"/>
      <c r="FKH26" s="398"/>
      <c r="FKI26" s="398"/>
      <c r="FKJ26" s="398"/>
      <c r="FKK26" s="397"/>
      <c r="FKL26" s="398"/>
      <c r="FKM26" s="398"/>
      <c r="FKN26" s="398"/>
      <c r="FKO26" s="397"/>
      <c r="FKP26" s="398"/>
      <c r="FKQ26" s="398"/>
      <c r="FKR26" s="398"/>
      <c r="FKS26" s="397"/>
      <c r="FKT26" s="398"/>
      <c r="FKU26" s="398"/>
      <c r="FKV26" s="398"/>
      <c r="FKW26" s="397"/>
      <c r="FKX26" s="398"/>
      <c r="FKY26" s="398"/>
      <c r="FKZ26" s="398"/>
      <c r="FLA26" s="397"/>
      <c r="FLB26" s="398"/>
      <c r="FLC26" s="398"/>
      <c r="FLD26" s="398"/>
      <c r="FLE26" s="397"/>
      <c r="FLF26" s="398"/>
      <c r="FLG26" s="398"/>
      <c r="FLH26" s="398"/>
      <c r="FLI26" s="397"/>
      <c r="FLJ26" s="398"/>
      <c r="FLK26" s="398"/>
      <c r="FLL26" s="398"/>
      <c r="FLM26" s="397"/>
      <c r="FLN26" s="398"/>
      <c r="FLO26" s="398"/>
      <c r="FLP26" s="398"/>
      <c r="FLQ26" s="397"/>
      <c r="FLR26" s="398"/>
      <c r="FLS26" s="398"/>
      <c r="FLT26" s="398"/>
      <c r="FLU26" s="397"/>
      <c r="FLV26" s="398"/>
      <c r="FLW26" s="398"/>
      <c r="FLX26" s="398"/>
      <c r="FLY26" s="397"/>
      <c r="FLZ26" s="398"/>
      <c r="FMA26" s="398"/>
      <c r="FMB26" s="398"/>
      <c r="FMC26" s="397"/>
      <c r="FMD26" s="398"/>
      <c r="FME26" s="398"/>
      <c r="FMF26" s="398"/>
      <c r="FMG26" s="397"/>
      <c r="FMH26" s="398"/>
      <c r="FMI26" s="398"/>
      <c r="FMJ26" s="398"/>
      <c r="FMK26" s="397"/>
      <c r="FML26" s="398"/>
      <c r="FMM26" s="398"/>
      <c r="FMN26" s="398"/>
      <c r="FMO26" s="397"/>
      <c r="FMP26" s="398"/>
      <c r="FMQ26" s="398"/>
      <c r="FMR26" s="398"/>
      <c r="FMS26" s="397"/>
      <c r="FMT26" s="398"/>
      <c r="FMU26" s="398"/>
      <c r="FMV26" s="398"/>
      <c r="FMW26" s="397"/>
      <c r="FMX26" s="398"/>
      <c r="FMY26" s="398"/>
      <c r="FMZ26" s="398"/>
      <c r="FNA26" s="397"/>
      <c r="FNB26" s="398"/>
      <c r="FNC26" s="398"/>
      <c r="FND26" s="398"/>
      <c r="FNE26" s="397"/>
      <c r="FNF26" s="398"/>
      <c r="FNG26" s="398"/>
      <c r="FNH26" s="398"/>
      <c r="FNI26" s="397"/>
      <c r="FNJ26" s="398"/>
      <c r="FNK26" s="398"/>
      <c r="FNL26" s="398"/>
      <c r="FNM26" s="397"/>
      <c r="FNN26" s="398"/>
      <c r="FNO26" s="398"/>
      <c r="FNP26" s="398"/>
      <c r="FNQ26" s="397"/>
      <c r="FNR26" s="398"/>
      <c r="FNS26" s="398"/>
      <c r="FNT26" s="398"/>
      <c r="FNU26" s="397"/>
      <c r="FNV26" s="398"/>
      <c r="FNW26" s="398"/>
      <c r="FNX26" s="398"/>
      <c r="FNY26" s="397"/>
      <c r="FNZ26" s="398"/>
      <c r="FOA26" s="398"/>
      <c r="FOB26" s="398"/>
      <c r="FOC26" s="397"/>
      <c r="FOD26" s="398"/>
      <c r="FOE26" s="398"/>
      <c r="FOF26" s="398"/>
      <c r="FOG26" s="397"/>
      <c r="FOH26" s="398"/>
      <c r="FOI26" s="398"/>
      <c r="FOJ26" s="398"/>
      <c r="FOK26" s="397"/>
      <c r="FOL26" s="398"/>
      <c r="FOM26" s="398"/>
      <c r="FON26" s="398"/>
      <c r="FOO26" s="397"/>
      <c r="FOP26" s="398"/>
      <c r="FOQ26" s="398"/>
      <c r="FOR26" s="398"/>
      <c r="FOS26" s="397"/>
      <c r="FOT26" s="398"/>
      <c r="FOU26" s="398"/>
      <c r="FOV26" s="398"/>
      <c r="FOW26" s="397"/>
      <c r="FOX26" s="398"/>
      <c r="FOY26" s="398"/>
      <c r="FOZ26" s="398"/>
      <c r="FPA26" s="397"/>
      <c r="FPB26" s="398"/>
      <c r="FPC26" s="398"/>
      <c r="FPD26" s="398"/>
      <c r="FPE26" s="397"/>
      <c r="FPF26" s="398"/>
      <c r="FPG26" s="398"/>
      <c r="FPH26" s="398"/>
      <c r="FPI26" s="397"/>
      <c r="FPJ26" s="398"/>
      <c r="FPK26" s="398"/>
      <c r="FPL26" s="398"/>
      <c r="FPM26" s="397"/>
      <c r="FPN26" s="398"/>
      <c r="FPO26" s="398"/>
      <c r="FPP26" s="398"/>
      <c r="FPQ26" s="397"/>
      <c r="FPR26" s="398"/>
      <c r="FPS26" s="398"/>
      <c r="FPT26" s="398"/>
      <c r="FPU26" s="397"/>
      <c r="FPV26" s="398"/>
      <c r="FPW26" s="398"/>
      <c r="FPX26" s="398"/>
      <c r="FPY26" s="397"/>
      <c r="FPZ26" s="398"/>
      <c r="FQA26" s="398"/>
      <c r="FQB26" s="398"/>
      <c r="FQC26" s="397"/>
      <c r="FQD26" s="398"/>
      <c r="FQE26" s="398"/>
      <c r="FQF26" s="398"/>
      <c r="FQG26" s="397"/>
      <c r="FQH26" s="398"/>
      <c r="FQI26" s="398"/>
      <c r="FQJ26" s="398"/>
      <c r="FQK26" s="397"/>
      <c r="FQL26" s="398"/>
      <c r="FQM26" s="398"/>
      <c r="FQN26" s="398"/>
      <c r="FQO26" s="397"/>
      <c r="FQP26" s="398"/>
      <c r="FQQ26" s="398"/>
      <c r="FQR26" s="398"/>
      <c r="FQS26" s="397"/>
      <c r="FQT26" s="398"/>
      <c r="FQU26" s="398"/>
      <c r="FQV26" s="398"/>
      <c r="FQW26" s="397"/>
      <c r="FQX26" s="398"/>
      <c r="FQY26" s="398"/>
      <c r="FQZ26" s="398"/>
      <c r="FRA26" s="397"/>
      <c r="FRB26" s="398"/>
      <c r="FRC26" s="398"/>
      <c r="FRD26" s="398"/>
      <c r="FRE26" s="397"/>
      <c r="FRF26" s="398"/>
      <c r="FRG26" s="398"/>
      <c r="FRH26" s="398"/>
      <c r="FRI26" s="397"/>
      <c r="FRJ26" s="398"/>
      <c r="FRK26" s="398"/>
      <c r="FRL26" s="398"/>
      <c r="FRM26" s="397"/>
      <c r="FRN26" s="398"/>
      <c r="FRO26" s="398"/>
      <c r="FRP26" s="398"/>
      <c r="FRQ26" s="397"/>
      <c r="FRR26" s="398"/>
      <c r="FRS26" s="398"/>
      <c r="FRT26" s="398"/>
      <c r="FRU26" s="397"/>
      <c r="FRV26" s="398"/>
      <c r="FRW26" s="398"/>
      <c r="FRX26" s="398"/>
      <c r="FRY26" s="397"/>
      <c r="FRZ26" s="398"/>
      <c r="FSA26" s="398"/>
      <c r="FSB26" s="398"/>
      <c r="FSC26" s="397"/>
      <c r="FSD26" s="398"/>
      <c r="FSE26" s="398"/>
      <c r="FSF26" s="398"/>
      <c r="FSG26" s="397"/>
      <c r="FSH26" s="398"/>
      <c r="FSI26" s="398"/>
      <c r="FSJ26" s="398"/>
      <c r="FSK26" s="397"/>
      <c r="FSL26" s="398"/>
      <c r="FSM26" s="398"/>
      <c r="FSN26" s="398"/>
      <c r="FSO26" s="397"/>
      <c r="FSP26" s="398"/>
      <c r="FSQ26" s="398"/>
      <c r="FSR26" s="398"/>
      <c r="FSS26" s="397"/>
      <c r="FST26" s="398"/>
      <c r="FSU26" s="398"/>
      <c r="FSV26" s="398"/>
      <c r="FSW26" s="397"/>
      <c r="FSX26" s="398"/>
      <c r="FSY26" s="398"/>
      <c r="FSZ26" s="398"/>
      <c r="FTA26" s="397"/>
      <c r="FTB26" s="398"/>
      <c r="FTC26" s="398"/>
      <c r="FTD26" s="398"/>
      <c r="FTE26" s="397"/>
      <c r="FTF26" s="398"/>
      <c r="FTG26" s="398"/>
      <c r="FTH26" s="398"/>
      <c r="FTI26" s="397"/>
      <c r="FTJ26" s="398"/>
      <c r="FTK26" s="398"/>
      <c r="FTL26" s="398"/>
      <c r="FTM26" s="397"/>
      <c r="FTN26" s="398"/>
      <c r="FTO26" s="398"/>
      <c r="FTP26" s="398"/>
      <c r="FTQ26" s="397"/>
      <c r="FTR26" s="398"/>
      <c r="FTS26" s="398"/>
      <c r="FTT26" s="398"/>
      <c r="FTU26" s="397"/>
      <c r="FTV26" s="398"/>
      <c r="FTW26" s="398"/>
      <c r="FTX26" s="398"/>
      <c r="FTY26" s="397"/>
      <c r="FTZ26" s="398"/>
      <c r="FUA26" s="398"/>
      <c r="FUB26" s="398"/>
      <c r="FUC26" s="397"/>
      <c r="FUD26" s="398"/>
      <c r="FUE26" s="398"/>
      <c r="FUF26" s="398"/>
      <c r="FUG26" s="397"/>
      <c r="FUH26" s="398"/>
      <c r="FUI26" s="398"/>
      <c r="FUJ26" s="398"/>
      <c r="FUK26" s="397"/>
      <c r="FUL26" s="398"/>
      <c r="FUM26" s="398"/>
      <c r="FUN26" s="398"/>
      <c r="FUO26" s="397"/>
      <c r="FUP26" s="398"/>
      <c r="FUQ26" s="398"/>
      <c r="FUR26" s="398"/>
      <c r="FUS26" s="397"/>
      <c r="FUT26" s="398"/>
      <c r="FUU26" s="398"/>
      <c r="FUV26" s="398"/>
      <c r="FUW26" s="397"/>
      <c r="FUX26" s="398"/>
      <c r="FUY26" s="398"/>
      <c r="FUZ26" s="398"/>
      <c r="FVA26" s="397"/>
      <c r="FVB26" s="398"/>
      <c r="FVC26" s="398"/>
      <c r="FVD26" s="398"/>
      <c r="FVE26" s="397"/>
      <c r="FVF26" s="398"/>
      <c r="FVG26" s="398"/>
      <c r="FVH26" s="398"/>
      <c r="FVI26" s="397"/>
      <c r="FVJ26" s="398"/>
      <c r="FVK26" s="398"/>
      <c r="FVL26" s="398"/>
      <c r="FVM26" s="397"/>
      <c r="FVN26" s="398"/>
      <c r="FVO26" s="398"/>
      <c r="FVP26" s="398"/>
      <c r="FVQ26" s="397"/>
      <c r="FVR26" s="398"/>
      <c r="FVS26" s="398"/>
      <c r="FVT26" s="398"/>
      <c r="FVU26" s="397"/>
      <c r="FVV26" s="398"/>
      <c r="FVW26" s="398"/>
      <c r="FVX26" s="398"/>
      <c r="FVY26" s="397"/>
      <c r="FVZ26" s="398"/>
      <c r="FWA26" s="398"/>
      <c r="FWB26" s="398"/>
      <c r="FWC26" s="397"/>
      <c r="FWD26" s="398"/>
      <c r="FWE26" s="398"/>
      <c r="FWF26" s="398"/>
      <c r="FWG26" s="397"/>
      <c r="FWH26" s="398"/>
      <c r="FWI26" s="398"/>
      <c r="FWJ26" s="398"/>
      <c r="FWK26" s="397"/>
      <c r="FWL26" s="398"/>
      <c r="FWM26" s="398"/>
      <c r="FWN26" s="398"/>
      <c r="FWO26" s="397"/>
      <c r="FWP26" s="398"/>
      <c r="FWQ26" s="398"/>
      <c r="FWR26" s="398"/>
      <c r="FWS26" s="397"/>
      <c r="FWT26" s="398"/>
      <c r="FWU26" s="398"/>
      <c r="FWV26" s="398"/>
      <c r="FWW26" s="397"/>
      <c r="FWX26" s="398"/>
      <c r="FWY26" s="398"/>
      <c r="FWZ26" s="398"/>
      <c r="FXA26" s="397"/>
      <c r="FXB26" s="398"/>
      <c r="FXC26" s="398"/>
      <c r="FXD26" s="398"/>
      <c r="FXE26" s="397"/>
      <c r="FXF26" s="398"/>
      <c r="FXG26" s="398"/>
      <c r="FXH26" s="398"/>
      <c r="FXI26" s="397"/>
      <c r="FXJ26" s="398"/>
      <c r="FXK26" s="398"/>
      <c r="FXL26" s="398"/>
      <c r="FXM26" s="397"/>
      <c r="FXN26" s="398"/>
      <c r="FXO26" s="398"/>
      <c r="FXP26" s="398"/>
      <c r="FXQ26" s="397"/>
      <c r="FXR26" s="398"/>
      <c r="FXS26" s="398"/>
      <c r="FXT26" s="398"/>
      <c r="FXU26" s="397"/>
      <c r="FXV26" s="398"/>
      <c r="FXW26" s="398"/>
      <c r="FXX26" s="398"/>
      <c r="FXY26" s="397"/>
      <c r="FXZ26" s="398"/>
      <c r="FYA26" s="398"/>
      <c r="FYB26" s="398"/>
      <c r="FYC26" s="397"/>
      <c r="FYD26" s="398"/>
      <c r="FYE26" s="398"/>
      <c r="FYF26" s="398"/>
      <c r="FYG26" s="397"/>
      <c r="FYH26" s="398"/>
      <c r="FYI26" s="398"/>
      <c r="FYJ26" s="398"/>
      <c r="FYK26" s="397"/>
      <c r="FYL26" s="398"/>
      <c r="FYM26" s="398"/>
      <c r="FYN26" s="398"/>
      <c r="FYO26" s="397"/>
      <c r="FYP26" s="398"/>
      <c r="FYQ26" s="398"/>
      <c r="FYR26" s="398"/>
      <c r="FYS26" s="397"/>
      <c r="FYT26" s="398"/>
      <c r="FYU26" s="398"/>
      <c r="FYV26" s="398"/>
      <c r="FYW26" s="397"/>
      <c r="FYX26" s="398"/>
      <c r="FYY26" s="398"/>
      <c r="FYZ26" s="398"/>
      <c r="FZA26" s="397"/>
      <c r="FZB26" s="398"/>
      <c r="FZC26" s="398"/>
      <c r="FZD26" s="398"/>
      <c r="FZE26" s="397"/>
      <c r="FZF26" s="398"/>
      <c r="FZG26" s="398"/>
      <c r="FZH26" s="398"/>
      <c r="FZI26" s="397"/>
      <c r="FZJ26" s="398"/>
      <c r="FZK26" s="398"/>
      <c r="FZL26" s="398"/>
      <c r="FZM26" s="397"/>
      <c r="FZN26" s="398"/>
      <c r="FZO26" s="398"/>
      <c r="FZP26" s="398"/>
      <c r="FZQ26" s="397"/>
      <c r="FZR26" s="398"/>
      <c r="FZS26" s="398"/>
      <c r="FZT26" s="398"/>
      <c r="FZU26" s="397"/>
      <c r="FZV26" s="398"/>
      <c r="FZW26" s="398"/>
      <c r="FZX26" s="398"/>
      <c r="FZY26" s="397"/>
      <c r="FZZ26" s="398"/>
      <c r="GAA26" s="398"/>
      <c r="GAB26" s="398"/>
      <c r="GAC26" s="397"/>
      <c r="GAD26" s="398"/>
      <c r="GAE26" s="398"/>
      <c r="GAF26" s="398"/>
      <c r="GAG26" s="397"/>
      <c r="GAH26" s="398"/>
      <c r="GAI26" s="398"/>
      <c r="GAJ26" s="398"/>
      <c r="GAK26" s="397"/>
      <c r="GAL26" s="398"/>
      <c r="GAM26" s="398"/>
      <c r="GAN26" s="398"/>
      <c r="GAO26" s="397"/>
      <c r="GAP26" s="398"/>
      <c r="GAQ26" s="398"/>
      <c r="GAR26" s="398"/>
      <c r="GAS26" s="397"/>
      <c r="GAT26" s="398"/>
      <c r="GAU26" s="398"/>
      <c r="GAV26" s="398"/>
      <c r="GAW26" s="397"/>
      <c r="GAX26" s="398"/>
      <c r="GAY26" s="398"/>
      <c r="GAZ26" s="398"/>
      <c r="GBA26" s="397"/>
      <c r="GBB26" s="398"/>
      <c r="GBC26" s="398"/>
      <c r="GBD26" s="398"/>
      <c r="GBE26" s="397"/>
      <c r="GBF26" s="398"/>
      <c r="GBG26" s="398"/>
      <c r="GBH26" s="398"/>
      <c r="GBI26" s="397"/>
      <c r="GBJ26" s="398"/>
      <c r="GBK26" s="398"/>
      <c r="GBL26" s="398"/>
      <c r="GBM26" s="397"/>
      <c r="GBN26" s="398"/>
      <c r="GBO26" s="398"/>
      <c r="GBP26" s="398"/>
      <c r="GBQ26" s="397"/>
      <c r="GBR26" s="398"/>
      <c r="GBS26" s="398"/>
      <c r="GBT26" s="398"/>
      <c r="GBU26" s="397"/>
      <c r="GBV26" s="398"/>
      <c r="GBW26" s="398"/>
      <c r="GBX26" s="398"/>
      <c r="GBY26" s="397"/>
      <c r="GBZ26" s="398"/>
      <c r="GCA26" s="398"/>
      <c r="GCB26" s="398"/>
      <c r="GCC26" s="397"/>
      <c r="GCD26" s="398"/>
      <c r="GCE26" s="398"/>
      <c r="GCF26" s="398"/>
      <c r="GCG26" s="397"/>
      <c r="GCH26" s="398"/>
      <c r="GCI26" s="398"/>
      <c r="GCJ26" s="398"/>
      <c r="GCK26" s="397"/>
      <c r="GCL26" s="398"/>
      <c r="GCM26" s="398"/>
      <c r="GCN26" s="398"/>
      <c r="GCO26" s="397"/>
      <c r="GCP26" s="398"/>
      <c r="GCQ26" s="398"/>
      <c r="GCR26" s="398"/>
      <c r="GCS26" s="397"/>
      <c r="GCT26" s="398"/>
      <c r="GCU26" s="398"/>
      <c r="GCV26" s="398"/>
      <c r="GCW26" s="397"/>
      <c r="GCX26" s="398"/>
      <c r="GCY26" s="398"/>
      <c r="GCZ26" s="398"/>
      <c r="GDA26" s="397"/>
      <c r="GDB26" s="398"/>
      <c r="GDC26" s="398"/>
      <c r="GDD26" s="398"/>
      <c r="GDE26" s="397"/>
      <c r="GDF26" s="398"/>
      <c r="GDG26" s="398"/>
      <c r="GDH26" s="398"/>
      <c r="GDI26" s="397"/>
      <c r="GDJ26" s="398"/>
      <c r="GDK26" s="398"/>
      <c r="GDL26" s="398"/>
      <c r="GDM26" s="397"/>
      <c r="GDN26" s="398"/>
      <c r="GDO26" s="398"/>
      <c r="GDP26" s="398"/>
      <c r="GDQ26" s="397"/>
      <c r="GDR26" s="398"/>
      <c r="GDS26" s="398"/>
      <c r="GDT26" s="398"/>
      <c r="GDU26" s="397"/>
      <c r="GDV26" s="398"/>
      <c r="GDW26" s="398"/>
      <c r="GDX26" s="398"/>
      <c r="GDY26" s="397"/>
      <c r="GDZ26" s="398"/>
      <c r="GEA26" s="398"/>
      <c r="GEB26" s="398"/>
      <c r="GEC26" s="397"/>
      <c r="GED26" s="398"/>
      <c r="GEE26" s="398"/>
      <c r="GEF26" s="398"/>
      <c r="GEG26" s="397"/>
      <c r="GEH26" s="398"/>
      <c r="GEI26" s="398"/>
      <c r="GEJ26" s="398"/>
      <c r="GEK26" s="397"/>
      <c r="GEL26" s="398"/>
      <c r="GEM26" s="398"/>
      <c r="GEN26" s="398"/>
      <c r="GEO26" s="397"/>
      <c r="GEP26" s="398"/>
      <c r="GEQ26" s="398"/>
      <c r="GER26" s="398"/>
      <c r="GES26" s="397"/>
      <c r="GET26" s="398"/>
      <c r="GEU26" s="398"/>
      <c r="GEV26" s="398"/>
      <c r="GEW26" s="397"/>
      <c r="GEX26" s="398"/>
      <c r="GEY26" s="398"/>
      <c r="GEZ26" s="398"/>
      <c r="GFA26" s="397"/>
      <c r="GFB26" s="398"/>
      <c r="GFC26" s="398"/>
      <c r="GFD26" s="398"/>
      <c r="GFE26" s="397"/>
      <c r="GFF26" s="398"/>
      <c r="GFG26" s="398"/>
      <c r="GFH26" s="398"/>
      <c r="GFI26" s="397"/>
      <c r="GFJ26" s="398"/>
      <c r="GFK26" s="398"/>
      <c r="GFL26" s="398"/>
      <c r="GFM26" s="397"/>
      <c r="GFN26" s="398"/>
      <c r="GFO26" s="398"/>
      <c r="GFP26" s="398"/>
      <c r="GFQ26" s="397"/>
      <c r="GFR26" s="398"/>
      <c r="GFS26" s="398"/>
      <c r="GFT26" s="398"/>
      <c r="GFU26" s="397"/>
      <c r="GFV26" s="398"/>
      <c r="GFW26" s="398"/>
      <c r="GFX26" s="398"/>
      <c r="GFY26" s="397"/>
      <c r="GFZ26" s="398"/>
      <c r="GGA26" s="398"/>
      <c r="GGB26" s="398"/>
      <c r="GGC26" s="397"/>
      <c r="GGD26" s="398"/>
      <c r="GGE26" s="398"/>
      <c r="GGF26" s="398"/>
      <c r="GGG26" s="397"/>
      <c r="GGH26" s="398"/>
      <c r="GGI26" s="398"/>
      <c r="GGJ26" s="398"/>
      <c r="GGK26" s="397"/>
      <c r="GGL26" s="398"/>
      <c r="GGM26" s="398"/>
      <c r="GGN26" s="398"/>
      <c r="GGO26" s="397"/>
      <c r="GGP26" s="398"/>
      <c r="GGQ26" s="398"/>
      <c r="GGR26" s="398"/>
      <c r="GGS26" s="397"/>
      <c r="GGT26" s="398"/>
      <c r="GGU26" s="398"/>
      <c r="GGV26" s="398"/>
      <c r="GGW26" s="397"/>
      <c r="GGX26" s="398"/>
      <c r="GGY26" s="398"/>
      <c r="GGZ26" s="398"/>
      <c r="GHA26" s="397"/>
      <c r="GHB26" s="398"/>
      <c r="GHC26" s="398"/>
      <c r="GHD26" s="398"/>
      <c r="GHE26" s="397"/>
      <c r="GHF26" s="398"/>
      <c r="GHG26" s="398"/>
      <c r="GHH26" s="398"/>
      <c r="GHI26" s="397"/>
      <c r="GHJ26" s="398"/>
      <c r="GHK26" s="398"/>
      <c r="GHL26" s="398"/>
      <c r="GHM26" s="397"/>
      <c r="GHN26" s="398"/>
      <c r="GHO26" s="398"/>
      <c r="GHP26" s="398"/>
      <c r="GHQ26" s="397"/>
      <c r="GHR26" s="398"/>
      <c r="GHS26" s="398"/>
      <c r="GHT26" s="398"/>
      <c r="GHU26" s="397"/>
      <c r="GHV26" s="398"/>
      <c r="GHW26" s="398"/>
      <c r="GHX26" s="398"/>
      <c r="GHY26" s="397"/>
      <c r="GHZ26" s="398"/>
      <c r="GIA26" s="398"/>
      <c r="GIB26" s="398"/>
      <c r="GIC26" s="397"/>
      <c r="GID26" s="398"/>
      <c r="GIE26" s="398"/>
      <c r="GIF26" s="398"/>
      <c r="GIG26" s="397"/>
      <c r="GIH26" s="398"/>
      <c r="GII26" s="398"/>
      <c r="GIJ26" s="398"/>
      <c r="GIK26" s="397"/>
      <c r="GIL26" s="398"/>
      <c r="GIM26" s="398"/>
      <c r="GIN26" s="398"/>
      <c r="GIO26" s="397"/>
      <c r="GIP26" s="398"/>
      <c r="GIQ26" s="398"/>
      <c r="GIR26" s="398"/>
      <c r="GIS26" s="397"/>
      <c r="GIT26" s="398"/>
      <c r="GIU26" s="398"/>
      <c r="GIV26" s="398"/>
      <c r="GIW26" s="397"/>
      <c r="GIX26" s="398"/>
      <c r="GIY26" s="398"/>
      <c r="GIZ26" s="398"/>
      <c r="GJA26" s="397"/>
      <c r="GJB26" s="398"/>
      <c r="GJC26" s="398"/>
      <c r="GJD26" s="398"/>
      <c r="GJE26" s="397"/>
      <c r="GJF26" s="398"/>
      <c r="GJG26" s="398"/>
      <c r="GJH26" s="398"/>
      <c r="GJI26" s="397"/>
      <c r="GJJ26" s="398"/>
      <c r="GJK26" s="398"/>
      <c r="GJL26" s="398"/>
      <c r="GJM26" s="397"/>
      <c r="GJN26" s="398"/>
      <c r="GJO26" s="398"/>
      <c r="GJP26" s="398"/>
      <c r="GJQ26" s="397"/>
      <c r="GJR26" s="398"/>
      <c r="GJS26" s="398"/>
      <c r="GJT26" s="398"/>
      <c r="GJU26" s="397"/>
      <c r="GJV26" s="398"/>
      <c r="GJW26" s="398"/>
      <c r="GJX26" s="398"/>
      <c r="GJY26" s="397"/>
      <c r="GJZ26" s="398"/>
      <c r="GKA26" s="398"/>
      <c r="GKB26" s="398"/>
      <c r="GKC26" s="397"/>
      <c r="GKD26" s="398"/>
      <c r="GKE26" s="398"/>
      <c r="GKF26" s="398"/>
      <c r="GKG26" s="397"/>
      <c r="GKH26" s="398"/>
      <c r="GKI26" s="398"/>
      <c r="GKJ26" s="398"/>
      <c r="GKK26" s="397"/>
      <c r="GKL26" s="398"/>
      <c r="GKM26" s="398"/>
      <c r="GKN26" s="398"/>
      <c r="GKO26" s="397"/>
      <c r="GKP26" s="398"/>
      <c r="GKQ26" s="398"/>
      <c r="GKR26" s="398"/>
      <c r="GKS26" s="397"/>
      <c r="GKT26" s="398"/>
      <c r="GKU26" s="398"/>
      <c r="GKV26" s="398"/>
      <c r="GKW26" s="397"/>
      <c r="GKX26" s="398"/>
      <c r="GKY26" s="398"/>
      <c r="GKZ26" s="398"/>
      <c r="GLA26" s="397"/>
      <c r="GLB26" s="398"/>
      <c r="GLC26" s="398"/>
      <c r="GLD26" s="398"/>
      <c r="GLE26" s="397"/>
      <c r="GLF26" s="398"/>
      <c r="GLG26" s="398"/>
      <c r="GLH26" s="398"/>
      <c r="GLI26" s="397"/>
      <c r="GLJ26" s="398"/>
      <c r="GLK26" s="398"/>
      <c r="GLL26" s="398"/>
      <c r="GLM26" s="397"/>
      <c r="GLN26" s="398"/>
      <c r="GLO26" s="398"/>
      <c r="GLP26" s="398"/>
      <c r="GLQ26" s="397"/>
      <c r="GLR26" s="398"/>
      <c r="GLS26" s="398"/>
      <c r="GLT26" s="398"/>
      <c r="GLU26" s="397"/>
      <c r="GLV26" s="398"/>
      <c r="GLW26" s="398"/>
      <c r="GLX26" s="398"/>
      <c r="GLY26" s="397"/>
      <c r="GLZ26" s="398"/>
      <c r="GMA26" s="398"/>
      <c r="GMB26" s="398"/>
      <c r="GMC26" s="397"/>
      <c r="GMD26" s="398"/>
      <c r="GME26" s="398"/>
      <c r="GMF26" s="398"/>
      <c r="GMG26" s="397"/>
      <c r="GMH26" s="398"/>
      <c r="GMI26" s="398"/>
      <c r="GMJ26" s="398"/>
      <c r="GMK26" s="397"/>
      <c r="GML26" s="398"/>
      <c r="GMM26" s="398"/>
      <c r="GMN26" s="398"/>
      <c r="GMO26" s="397"/>
      <c r="GMP26" s="398"/>
      <c r="GMQ26" s="398"/>
      <c r="GMR26" s="398"/>
      <c r="GMS26" s="397"/>
      <c r="GMT26" s="398"/>
      <c r="GMU26" s="398"/>
      <c r="GMV26" s="398"/>
      <c r="GMW26" s="397"/>
      <c r="GMX26" s="398"/>
      <c r="GMY26" s="398"/>
      <c r="GMZ26" s="398"/>
      <c r="GNA26" s="397"/>
      <c r="GNB26" s="398"/>
      <c r="GNC26" s="398"/>
      <c r="GND26" s="398"/>
      <c r="GNE26" s="397"/>
      <c r="GNF26" s="398"/>
      <c r="GNG26" s="398"/>
      <c r="GNH26" s="398"/>
      <c r="GNI26" s="397"/>
      <c r="GNJ26" s="398"/>
      <c r="GNK26" s="398"/>
      <c r="GNL26" s="398"/>
      <c r="GNM26" s="397"/>
      <c r="GNN26" s="398"/>
      <c r="GNO26" s="398"/>
      <c r="GNP26" s="398"/>
      <c r="GNQ26" s="397"/>
      <c r="GNR26" s="398"/>
      <c r="GNS26" s="398"/>
      <c r="GNT26" s="398"/>
      <c r="GNU26" s="397"/>
      <c r="GNV26" s="398"/>
      <c r="GNW26" s="398"/>
      <c r="GNX26" s="398"/>
      <c r="GNY26" s="397"/>
      <c r="GNZ26" s="398"/>
      <c r="GOA26" s="398"/>
      <c r="GOB26" s="398"/>
      <c r="GOC26" s="397"/>
      <c r="GOD26" s="398"/>
      <c r="GOE26" s="398"/>
      <c r="GOF26" s="398"/>
      <c r="GOG26" s="397"/>
      <c r="GOH26" s="398"/>
      <c r="GOI26" s="398"/>
      <c r="GOJ26" s="398"/>
      <c r="GOK26" s="397"/>
      <c r="GOL26" s="398"/>
      <c r="GOM26" s="398"/>
      <c r="GON26" s="398"/>
      <c r="GOO26" s="397"/>
      <c r="GOP26" s="398"/>
      <c r="GOQ26" s="398"/>
      <c r="GOR26" s="398"/>
      <c r="GOS26" s="397"/>
      <c r="GOT26" s="398"/>
      <c r="GOU26" s="398"/>
      <c r="GOV26" s="398"/>
      <c r="GOW26" s="397"/>
      <c r="GOX26" s="398"/>
      <c r="GOY26" s="398"/>
      <c r="GOZ26" s="398"/>
      <c r="GPA26" s="397"/>
      <c r="GPB26" s="398"/>
      <c r="GPC26" s="398"/>
      <c r="GPD26" s="398"/>
      <c r="GPE26" s="397"/>
      <c r="GPF26" s="398"/>
      <c r="GPG26" s="398"/>
      <c r="GPH26" s="398"/>
      <c r="GPI26" s="397"/>
      <c r="GPJ26" s="398"/>
      <c r="GPK26" s="398"/>
      <c r="GPL26" s="398"/>
      <c r="GPM26" s="397"/>
      <c r="GPN26" s="398"/>
      <c r="GPO26" s="398"/>
      <c r="GPP26" s="398"/>
      <c r="GPQ26" s="397"/>
      <c r="GPR26" s="398"/>
      <c r="GPS26" s="398"/>
      <c r="GPT26" s="398"/>
      <c r="GPU26" s="397"/>
      <c r="GPV26" s="398"/>
      <c r="GPW26" s="398"/>
      <c r="GPX26" s="398"/>
      <c r="GPY26" s="397"/>
      <c r="GPZ26" s="398"/>
      <c r="GQA26" s="398"/>
      <c r="GQB26" s="398"/>
      <c r="GQC26" s="397"/>
      <c r="GQD26" s="398"/>
      <c r="GQE26" s="398"/>
      <c r="GQF26" s="398"/>
      <c r="GQG26" s="397"/>
      <c r="GQH26" s="398"/>
      <c r="GQI26" s="398"/>
      <c r="GQJ26" s="398"/>
      <c r="GQK26" s="397"/>
      <c r="GQL26" s="398"/>
      <c r="GQM26" s="398"/>
      <c r="GQN26" s="398"/>
      <c r="GQO26" s="397"/>
      <c r="GQP26" s="398"/>
      <c r="GQQ26" s="398"/>
      <c r="GQR26" s="398"/>
      <c r="GQS26" s="397"/>
      <c r="GQT26" s="398"/>
      <c r="GQU26" s="398"/>
      <c r="GQV26" s="398"/>
      <c r="GQW26" s="397"/>
      <c r="GQX26" s="398"/>
      <c r="GQY26" s="398"/>
      <c r="GQZ26" s="398"/>
      <c r="GRA26" s="397"/>
      <c r="GRB26" s="398"/>
      <c r="GRC26" s="398"/>
      <c r="GRD26" s="398"/>
      <c r="GRE26" s="397"/>
      <c r="GRF26" s="398"/>
      <c r="GRG26" s="398"/>
      <c r="GRH26" s="398"/>
      <c r="GRI26" s="397"/>
      <c r="GRJ26" s="398"/>
      <c r="GRK26" s="398"/>
      <c r="GRL26" s="398"/>
      <c r="GRM26" s="397"/>
      <c r="GRN26" s="398"/>
      <c r="GRO26" s="398"/>
      <c r="GRP26" s="398"/>
      <c r="GRQ26" s="397"/>
      <c r="GRR26" s="398"/>
      <c r="GRS26" s="398"/>
      <c r="GRT26" s="398"/>
      <c r="GRU26" s="397"/>
      <c r="GRV26" s="398"/>
      <c r="GRW26" s="398"/>
      <c r="GRX26" s="398"/>
      <c r="GRY26" s="397"/>
      <c r="GRZ26" s="398"/>
      <c r="GSA26" s="398"/>
      <c r="GSB26" s="398"/>
      <c r="GSC26" s="397"/>
      <c r="GSD26" s="398"/>
      <c r="GSE26" s="398"/>
      <c r="GSF26" s="398"/>
      <c r="GSG26" s="397"/>
      <c r="GSH26" s="398"/>
      <c r="GSI26" s="398"/>
      <c r="GSJ26" s="398"/>
      <c r="GSK26" s="397"/>
      <c r="GSL26" s="398"/>
      <c r="GSM26" s="398"/>
      <c r="GSN26" s="398"/>
      <c r="GSO26" s="397"/>
      <c r="GSP26" s="398"/>
      <c r="GSQ26" s="398"/>
      <c r="GSR26" s="398"/>
      <c r="GSS26" s="397"/>
      <c r="GST26" s="398"/>
      <c r="GSU26" s="398"/>
      <c r="GSV26" s="398"/>
      <c r="GSW26" s="397"/>
      <c r="GSX26" s="398"/>
      <c r="GSY26" s="398"/>
      <c r="GSZ26" s="398"/>
      <c r="GTA26" s="397"/>
      <c r="GTB26" s="398"/>
      <c r="GTC26" s="398"/>
      <c r="GTD26" s="398"/>
      <c r="GTE26" s="397"/>
      <c r="GTF26" s="398"/>
      <c r="GTG26" s="398"/>
      <c r="GTH26" s="398"/>
      <c r="GTI26" s="397"/>
      <c r="GTJ26" s="398"/>
      <c r="GTK26" s="398"/>
      <c r="GTL26" s="398"/>
      <c r="GTM26" s="397"/>
      <c r="GTN26" s="398"/>
      <c r="GTO26" s="398"/>
      <c r="GTP26" s="398"/>
      <c r="GTQ26" s="397"/>
      <c r="GTR26" s="398"/>
      <c r="GTS26" s="398"/>
      <c r="GTT26" s="398"/>
      <c r="GTU26" s="397"/>
      <c r="GTV26" s="398"/>
      <c r="GTW26" s="398"/>
      <c r="GTX26" s="398"/>
      <c r="GTY26" s="397"/>
      <c r="GTZ26" s="398"/>
      <c r="GUA26" s="398"/>
      <c r="GUB26" s="398"/>
      <c r="GUC26" s="397"/>
      <c r="GUD26" s="398"/>
      <c r="GUE26" s="398"/>
      <c r="GUF26" s="398"/>
      <c r="GUG26" s="397"/>
      <c r="GUH26" s="398"/>
      <c r="GUI26" s="398"/>
      <c r="GUJ26" s="398"/>
      <c r="GUK26" s="397"/>
      <c r="GUL26" s="398"/>
      <c r="GUM26" s="398"/>
      <c r="GUN26" s="398"/>
      <c r="GUO26" s="397"/>
      <c r="GUP26" s="398"/>
      <c r="GUQ26" s="398"/>
      <c r="GUR26" s="398"/>
      <c r="GUS26" s="397"/>
      <c r="GUT26" s="398"/>
      <c r="GUU26" s="398"/>
      <c r="GUV26" s="398"/>
      <c r="GUW26" s="397"/>
      <c r="GUX26" s="398"/>
      <c r="GUY26" s="398"/>
      <c r="GUZ26" s="398"/>
      <c r="GVA26" s="397"/>
      <c r="GVB26" s="398"/>
      <c r="GVC26" s="398"/>
      <c r="GVD26" s="398"/>
      <c r="GVE26" s="397"/>
      <c r="GVF26" s="398"/>
      <c r="GVG26" s="398"/>
      <c r="GVH26" s="398"/>
      <c r="GVI26" s="397"/>
      <c r="GVJ26" s="398"/>
      <c r="GVK26" s="398"/>
      <c r="GVL26" s="398"/>
      <c r="GVM26" s="397"/>
      <c r="GVN26" s="398"/>
      <c r="GVO26" s="398"/>
      <c r="GVP26" s="398"/>
      <c r="GVQ26" s="397"/>
      <c r="GVR26" s="398"/>
      <c r="GVS26" s="398"/>
      <c r="GVT26" s="398"/>
      <c r="GVU26" s="397"/>
      <c r="GVV26" s="398"/>
      <c r="GVW26" s="398"/>
      <c r="GVX26" s="398"/>
      <c r="GVY26" s="397"/>
      <c r="GVZ26" s="398"/>
      <c r="GWA26" s="398"/>
      <c r="GWB26" s="398"/>
      <c r="GWC26" s="397"/>
      <c r="GWD26" s="398"/>
      <c r="GWE26" s="398"/>
      <c r="GWF26" s="398"/>
      <c r="GWG26" s="397"/>
      <c r="GWH26" s="398"/>
      <c r="GWI26" s="398"/>
      <c r="GWJ26" s="398"/>
      <c r="GWK26" s="397"/>
      <c r="GWL26" s="398"/>
      <c r="GWM26" s="398"/>
      <c r="GWN26" s="398"/>
      <c r="GWO26" s="397"/>
      <c r="GWP26" s="398"/>
      <c r="GWQ26" s="398"/>
      <c r="GWR26" s="398"/>
      <c r="GWS26" s="397"/>
      <c r="GWT26" s="398"/>
      <c r="GWU26" s="398"/>
      <c r="GWV26" s="398"/>
      <c r="GWW26" s="397"/>
      <c r="GWX26" s="398"/>
      <c r="GWY26" s="398"/>
      <c r="GWZ26" s="398"/>
      <c r="GXA26" s="397"/>
      <c r="GXB26" s="398"/>
      <c r="GXC26" s="398"/>
      <c r="GXD26" s="398"/>
      <c r="GXE26" s="397"/>
      <c r="GXF26" s="398"/>
      <c r="GXG26" s="398"/>
      <c r="GXH26" s="398"/>
      <c r="GXI26" s="397"/>
      <c r="GXJ26" s="398"/>
      <c r="GXK26" s="398"/>
      <c r="GXL26" s="398"/>
      <c r="GXM26" s="397"/>
      <c r="GXN26" s="398"/>
      <c r="GXO26" s="398"/>
      <c r="GXP26" s="398"/>
      <c r="GXQ26" s="397"/>
      <c r="GXR26" s="398"/>
      <c r="GXS26" s="398"/>
      <c r="GXT26" s="398"/>
      <c r="GXU26" s="397"/>
      <c r="GXV26" s="398"/>
      <c r="GXW26" s="398"/>
      <c r="GXX26" s="398"/>
      <c r="GXY26" s="397"/>
      <c r="GXZ26" s="398"/>
      <c r="GYA26" s="398"/>
      <c r="GYB26" s="398"/>
      <c r="GYC26" s="397"/>
      <c r="GYD26" s="398"/>
      <c r="GYE26" s="398"/>
      <c r="GYF26" s="398"/>
      <c r="GYG26" s="397"/>
      <c r="GYH26" s="398"/>
      <c r="GYI26" s="398"/>
      <c r="GYJ26" s="398"/>
      <c r="GYK26" s="397"/>
      <c r="GYL26" s="398"/>
      <c r="GYM26" s="398"/>
      <c r="GYN26" s="398"/>
      <c r="GYO26" s="397"/>
      <c r="GYP26" s="398"/>
      <c r="GYQ26" s="398"/>
      <c r="GYR26" s="398"/>
      <c r="GYS26" s="397"/>
      <c r="GYT26" s="398"/>
      <c r="GYU26" s="398"/>
      <c r="GYV26" s="398"/>
      <c r="GYW26" s="397"/>
      <c r="GYX26" s="398"/>
      <c r="GYY26" s="398"/>
      <c r="GYZ26" s="398"/>
      <c r="GZA26" s="397"/>
      <c r="GZB26" s="398"/>
      <c r="GZC26" s="398"/>
      <c r="GZD26" s="398"/>
      <c r="GZE26" s="397"/>
      <c r="GZF26" s="398"/>
      <c r="GZG26" s="398"/>
      <c r="GZH26" s="398"/>
      <c r="GZI26" s="397"/>
      <c r="GZJ26" s="398"/>
      <c r="GZK26" s="398"/>
      <c r="GZL26" s="398"/>
      <c r="GZM26" s="397"/>
      <c r="GZN26" s="398"/>
      <c r="GZO26" s="398"/>
      <c r="GZP26" s="398"/>
      <c r="GZQ26" s="397"/>
      <c r="GZR26" s="398"/>
      <c r="GZS26" s="398"/>
      <c r="GZT26" s="398"/>
      <c r="GZU26" s="397"/>
      <c r="GZV26" s="398"/>
      <c r="GZW26" s="398"/>
      <c r="GZX26" s="398"/>
      <c r="GZY26" s="397"/>
      <c r="GZZ26" s="398"/>
      <c r="HAA26" s="398"/>
      <c r="HAB26" s="398"/>
      <c r="HAC26" s="397"/>
      <c r="HAD26" s="398"/>
      <c r="HAE26" s="398"/>
      <c r="HAF26" s="398"/>
      <c r="HAG26" s="397"/>
      <c r="HAH26" s="398"/>
      <c r="HAI26" s="398"/>
      <c r="HAJ26" s="398"/>
      <c r="HAK26" s="397"/>
      <c r="HAL26" s="398"/>
      <c r="HAM26" s="398"/>
      <c r="HAN26" s="398"/>
      <c r="HAO26" s="397"/>
      <c r="HAP26" s="398"/>
      <c r="HAQ26" s="398"/>
      <c r="HAR26" s="398"/>
      <c r="HAS26" s="397"/>
      <c r="HAT26" s="398"/>
      <c r="HAU26" s="398"/>
      <c r="HAV26" s="398"/>
      <c r="HAW26" s="397"/>
      <c r="HAX26" s="398"/>
      <c r="HAY26" s="398"/>
      <c r="HAZ26" s="398"/>
      <c r="HBA26" s="397"/>
      <c r="HBB26" s="398"/>
      <c r="HBC26" s="398"/>
      <c r="HBD26" s="398"/>
      <c r="HBE26" s="397"/>
      <c r="HBF26" s="398"/>
      <c r="HBG26" s="398"/>
      <c r="HBH26" s="398"/>
      <c r="HBI26" s="397"/>
      <c r="HBJ26" s="398"/>
      <c r="HBK26" s="398"/>
      <c r="HBL26" s="398"/>
      <c r="HBM26" s="397"/>
      <c r="HBN26" s="398"/>
      <c r="HBO26" s="398"/>
      <c r="HBP26" s="398"/>
      <c r="HBQ26" s="397"/>
      <c r="HBR26" s="398"/>
      <c r="HBS26" s="398"/>
      <c r="HBT26" s="398"/>
      <c r="HBU26" s="397"/>
      <c r="HBV26" s="398"/>
      <c r="HBW26" s="398"/>
      <c r="HBX26" s="398"/>
      <c r="HBY26" s="397"/>
      <c r="HBZ26" s="398"/>
      <c r="HCA26" s="398"/>
      <c r="HCB26" s="398"/>
      <c r="HCC26" s="397"/>
      <c r="HCD26" s="398"/>
      <c r="HCE26" s="398"/>
      <c r="HCF26" s="398"/>
      <c r="HCG26" s="397"/>
      <c r="HCH26" s="398"/>
      <c r="HCI26" s="398"/>
      <c r="HCJ26" s="398"/>
      <c r="HCK26" s="397"/>
      <c r="HCL26" s="398"/>
      <c r="HCM26" s="398"/>
      <c r="HCN26" s="398"/>
      <c r="HCO26" s="397"/>
      <c r="HCP26" s="398"/>
      <c r="HCQ26" s="398"/>
      <c r="HCR26" s="398"/>
      <c r="HCS26" s="397"/>
      <c r="HCT26" s="398"/>
      <c r="HCU26" s="398"/>
      <c r="HCV26" s="398"/>
      <c r="HCW26" s="397"/>
      <c r="HCX26" s="398"/>
      <c r="HCY26" s="398"/>
      <c r="HCZ26" s="398"/>
      <c r="HDA26" s="397"/>
      <c r="HDB26" s="398"/>
      <c r="HDC26" s="398"/>
      <c r="HDD26" s="398"/>
      <c r="HDE26" s="397"/>
      <c r="HDF26" s="398"/>
      <c r="HDG26" s="398"/>
      <c r="HDH26" s="398"/>
      <c r="HDI26" s="397"/>
      <c r="HDJ26" s="398"/>
      <c r="HDK26" s="398"/>
      <c r="HDL26" s="398"/>
      <c r="HDM26" s="397"/>
      <c r="HDN26" s="398"/>
      <c r="HDO26" s="398"/>
      <c r="HDP26" s="398"/>
      <c r="HDQ26" s="397"/>
      <c r="HDR26" s="398"/>
      <c r="HDS26" s="398"/>
      <c r="HDT26" s="398"/>
      <c r="HDU26" s="397"/>
      <c r="HDV26" s="398"/>
      <c r="HDW26" s="398"/>
      <c r="HDX26" s="398"/>
      <c r="HDY26" s="397"/>
      <c r="HDZ26" s="398"/>
      <c r="HEA26" s="398"/>
      <c r="HEB26" s="398"/>
      <c r="HEC26" s="397"/>
      <c r="HED26" s="398"/>
      <c r="HEE26" s="398"/>
      <c r="HEF26" s="398"/>
      <c r="HEG26" s="397"/>
      <c r="HEH26" s="398"/>
      <c r="HEI26" s="398"/>
      <c r="HEJ26" s="398"/>
      <c r="HEK26" s="397"/>
      <c r="HEL26" s="398"/>
      <c r="HEM26" s="398"/>
      <c r="HEN26" s="398"/>
      <c r="HEO26" s="397"/>
      <c r="HEP26" s="398"/>
      <c r="HEQ26" s="398"/>
      <c r="HER26" s="398"/>
      <c r="HES26" s="397"/>
      <c r="HET26" s="398"/>
      <c r="HEU26" s="398"/>
      <c r="HEV26" s="398"/>
      <c r="HEW26" s="397"/>
      <c r="HEX26" s="398"/>
      <c r="HEY26" s="398"/>
      <c r="HEZ26" s="398"/>
      <c r="HFA26" s="397"/>
      <c r="HFB26" s="398"/>
      <c r="HFC26" s="398"/>
      <c r="HFD26" s="398"/>
      <c r="HFE26" s="397"/>
      <c r="HFF26" s="398"/>
      <c r="HFG26" s="398"/>
      <c r="HFH26" s="398"/>
      <c r="HFI26" s="397"/>
      <c r="HFJ26" s="398"/>
      <c r="HFK26" s="398"/>
      <c r="HFL26" s="398"/>
      <c r="HFM26" s="397"/>
      <c r="HFN26" s="398"/>
      <c r="HFO26" s="398"/>
      <c r="HFP26" s="398"/>
      <c r="HFQ26" s="397"/>
      <c r="HFR26" s="398"/>
      <c r="HFS26" s="398"/>
      <c r="HFT26" s="398"/>
      <c r="HFU26" s="397"/>
      <c r="HFV26" s="398"/>
      <c r="HFW26" s="398"/>
      <c r="HFX26" s="398"/>
      <c r="HFY26" s="397"/>
      <c r="HFZ26" s="398"/>
      <c r="HGA26" s="398"/>
      <c r="HGB26" s="398"/>
      <c r="HGC26" s="397"/>
      <c r="HGD26" s="398"/>
      <c r="HGE26" s="398"/>
      <c r="HGF26" s="398"/>
      <c r="HGG26" s="397"/>
      <c r="HGH26" s="398"/>
      <c r="HGI26" s="398"/>
      <c r="HGJ26" s="398"/>
      <c r="HGK26" s="397"/>
      <c r="HGL26" s="398"/>
      <c r="HGM26" s="398"/>
      <c r="HGN26" s="398"/>
      <c r="HGO26" s="397"/>
      <c r="HGP26" s="398"/>
      <c r="HGQ26" s="398"/>
      <c r="HGR26" s="398"/>
      <c r="HGS26" s="397"/>
      <c r="HGT26" s="398"/>
      <c r="HGU26" s="398"/>
      <c r="HGV26" s="398"/>
      <c r="HGW26" s="397"/>
      <c r="HGX26" s="398"/>
      <c r="HGY26" s="398"/>
      <c r="HGZ26" s="398"/>
      <c r="HHA26" s="397"/>
      <c r="HHB26" s="398"/>
      <c r="HHC26" s="398"/>
      <c r="HHD26" s="398"/>
      <c r="HHE26" s="397"/>
      <c r="HHF26" s="398"/>
      <c r="HHG26" s="398"/>
      <c r="HHH26" s="398"/>
      <c r="HHI26" s="397"/>
      <c r="HHJ26" s="398"/>
      <c r="HHK26" s="398"/>
      <c r="HHL26" s="398"/>
      <c r="HHM26" s="397"/>
      <c r="HHN26" s="398"/>
      <c r="HHO26" s="398"/>
      <c r="HHP26" s="398"/>
      <c r="HHQ26" s="397"/>
      <c r="HHR26" s="398"/>
      <c r="HHS26" s="398"/>
      <c r="HHT26" s="398"/>
      <c r="HHU26" s="397"/>
      <c r="HHV26" s="398"/>
      <c r="HHW26" s="398"/>
      <c r="HHX26" s="398"/>
      <c r="HHY26" s="397"/>
      <c r="HHZ26" s="398"/>
      <c r="HIA26" s="398"/>
      <c r="HIB26" s="398"/>
      <c r="HIC26" s="397"/>
      <c r="HID26" s="398"/>
      <c r="HIE26" s="398"/>
      <c r="HIF26" s="398"/>
      <c r="HIG26" s="397"/>
      <c r="HIH26" s="398"/>
      <c r="HII26" s="398"/>
      <c r="HIJ26" s="398"/>
      <c r="HIK26" s="397"/>
      <c r="HIL26" s="398"/>
      <c r="HIM26" s="398"/>
      <c r="HIN26" s="398"/>
      <c r="HIO26" s="397"/>
      <c r="HIP26" s="398"/>
      <c r="HIQ26" s="398"/>
      <c r="HIR26" s="398"/>
      <c r="HIS26" s="397"/>
      <c r="HIT26" s="398"/>
      <c r="HIU26" s="398"/>
      <c r="HIV26" s="398"/>
      <c r="HIW26" s="397"/>
      <c r="HIX26" s="398"/>
      <c r="HIY26" s="398"/>
      <c r="HIZ26" s="398"/>
      <c r="HJA26" s="397"/>
      <c r="HJB26" s="398"/>
      <c r="HJC26" s="398"/>
      <c r="HJD26" s="398"/>
      <c r="HJE26" s="397"/>
      <c r="HJF26" s="398"/>
      <c r="HJG26" s="398"/>
      <c r="HJH26" s="398"/>
      <c r="HJI26" s="397"/>
      <c r="HJJ26" s="398"/>
      <c r="HJK26" s="398"/>
      <c r="HJL26" s="398"/>
      <c r="HJM26" s="397"/>
      <c r="HJN26" s="398"/>
      <c r="HJO26" s="398"/>
      <c r="HJP26" s="398"/>
      <c r="HJQ26" s="397"/>
      <c r="HJR26" s="398"/>
      <c r="HJS26" s="398"/>
      <c r="HJT26" s="398"/>
      <c r="HJU26" s="397"/>
      <c r="HJV26" s="398"/>
      <c r="HJW26" s="398"/>
      <c r="HJX26" s="398"/>
      <c r="HJY26" s="397"/>
      <c r="HJZ26" s="398"/>
      <c r="HKA26" s="398"/>
      <c r="HKB26" s="398"/>
      <c r="HKC26" s="397"/>
      <c r="HKD26" s="398"/>
      <c r="HKE26" s="398"/>
      <c r="HKF26" s="398"/>
      <c r="HKG26" s="397"/>
      <c r="HKH26" s="398"/>
      <c r="HKI26" s="398"/>
      <c r="HKJ26" s="398"/>
      <c r="HKK26" s="397"/>
      <c r="HKL26" s="398"/>
      <c r="HKM26" s="398"/>
      <c r="HKN26" s="398"/>
      <c r="HKO26" s="397"/>
      <c r="HKP26" s="398"/>
      <c r="HKQ26" s="398"/>
      <c r="HKR26" s="398"/>
      <c r="HKS26" s="397"/>
      <c r="HKT26" s="398"/>
      <c r="HKU26" s="398"/>
      <c r="HKV26" s="398"/>
      <c r="HKW26" s="397"/>
      <c r="HKX26" s="398"/>
      <c r="HKY26" s="398"/>
      <c r="HKZ26" s="398"/>
      <c r="HLA26" s="397"/>
      <c r="HLB26" s="398"/>
      <c r="HLC26" s="398"/>
      <c r="HLD26" s="398"/>
      <c r="HLE26" s="397"/>
      <c r="HLF26" s="398"/>
      <c r="HLG26" s="398"/>
      <c r="HLH26" s="398"/>
      <c r="HLI26" s="397"/>
      <c r="HLJ26" s="398"/>
      <c r="HLK26" s="398"/>
      <c r="HLL26" s="398"/>
      <c r="HLM26" s="397"/>
      <c r="HLN26" s="398"/>
      <c r="HLO26" s="398"/>
      <c r="HLP26" s="398"/>
      <c r="HLQ26" s="397"/>
      <c r="HLR26" s="398"/>
      <c r="HLS26" s="398"/>
      <c r="HLT26" s="398"/>
      <c r="HLU26" s="397"/>
      <c r="HLV26" s="398"/>
      <c r="HLW26" s="398"/>
      <c r="HLX26" s="398"/>
      <c r="HLY26" s="397"/>
      <c r="HLZ26" s="398"/>
      <c r="HMA26" s="398"/>
      <c r="HMB26" s="398"/>
      <c r="HMC26" s="397"/>
      <c r="HMD26" s="398"/>
      <c r="HME26" s="398"/>
      <c r="HMF26" s="398"/>
      <c r="HMG26" s="397"/>
      <c r="HMH26" s="398"/>
      <c r="HMI26" s="398"/>
      <c r="HMJ26" s="398"/>
      <c r="HMK26" s="397"/>
      <c r="HML26" s="398"/>
      <c r="HMM26" s="398"/>
      <c r="HMN26" s="398"/>
      <c r="HMO26" s="397"/>
      <c r="HMP26" s="398"/>
      <c r="HMQ26" s="398"/>
      <c r="HMR26" s="398"/>
      <c r="HMS26" s="397"/>
      <c r="HMT26" s="398"/>
      <c r="HMU26" s="398"/>
      <c r="HMV26" s="398"/>
      <c r="HMW26" s="397"/>
      <c r="HMX26" s="398"/>
      <c r="HMY26" s="398"/>
      <c r="HMZ26" s="398"/>
      <c r="HNA26" s="397"/>
      <c r="HNB26" s="398"/>
      <c r="HNC26" s="398"/>
      <c r="HND26" s="398"/>
      <c r="HNE26" s="397"/>
      <c r="HNF26" s="398"/>
      <c r="HNG26" s="398"/>
      <c r="HNH26" s="398"/>
      <c r="HNI26" s="397"/>
      <c r="HNJ26" s="398"/>
      <c r="HNK26" s="398"/>
      <c r="HNL26" s="398"/>
      <c r="HNM26" s="397"/>
      <c r="HNN26" s="398"/>
      <c r="HNO26" s="398"/>
      <c r="HNP26" s="398"/>
      <c r="HNQ26" s="397"/>
      <c r="HNR26" s="398"/>
      <c r="HNS26" s="398"/>
      <c r="HNT26" s="398"/>
      <c r="HNU26" s="397"/>
      <c r="HNV26" s="398"/>
      <c r="HNW26" s="398"/>
      <c r="HNX26" s="398"/>
      <c r="HNY26" s="397"/>
      <c r="HNZ26" s="398"/>
      <c r="HOA26" s="398"/>
      <c r="HOB26" s="398"/>
      <c r="HOC26" s="397"/>
      <c r="HOD26" s="398"/>
      <c r="HOE26" s="398"/>
      <c r="HOF26" s="398"/>
      <c r="HOG26" s="397"/>
      <c r="HOH26" s="398"/>
      <c r="HOI26" s="398"/>
      <c r="HOJ26" s="398"/>
      <c r="HOK26" s="397"/>
      <c r="HOL26" s="398"/>
      <c r="HOM26" s="398"/>
      <c r="HON26" s="398"/>
      <c r="HOO26" s="397"/>
      <c r="HOP26" s="398"/>
      <c r="HOQ26" s="398"/>
      <c r="HOR26" s="398"/>
      <c r="HOS26" s="397"/>
      <c r="HOT26" s="398"/>
      <c r="HOU26" s="398"/>
      <c r="HOV26" s="398"/>
      <c r="HOW26" s="397"/>
      <c r="HOX26" s="398"/>
      <c r="HOY26" s="398"/>
      <c r="HOZ26" s="398"/>
      <c r="HPA26" s="397"/>
      <c r="HPB26" s="398"/>
      <c r="HPC26" s="398"/>
      <c r="HPD26" s="398"/>
      <c r="HPE26" s="397"/>
      <c r="HPF26" s="398"/>
      <c r="HPG26" s="398"/>
      <c r="HPH26" s="398"/>
      <c r="HPI26" s="397"/>
      <c r="HPJ26" s="398"/>
      <c r="HPK26" s="398"/>
      <c r="HPL26" s="398"/>
      <c r="HPM26" s="397"/>
      <c r="HPN26" s="398"/>
      <c r="HPO26" s="398"/>
      <c r="HPP26" s="398"/>
      <c r="HPQ26" s="397"/>
      <c r="HPR26" s="398"/>
      <c r="HPS26" s="398"/>
      <c r="HPT26" s="398"/>
      <c r="HPU26" s="397"/>
      <c r="HPV26" s="398"/>
      <c r="HPW26" s="398"/>
      <c r="HPX26" s="398"/>
      <c r="HPY26" s="397"/>
      <c r="HPZ26" s="398"/>
      <c r="HQA26" s="398"/>
      <c r="HQB26" s="398"/>
      <c r="HQC26" s="397"/>
      <c r="HQD26" s="398"/>
      <c r="HQE26" s="398"/>
      <c r="HQF26" s="398"/>
      <c r="HQG26" s="397"/>
      <c r="HQH26" s="398"/>
      <c r="HQI26" s="398"/>
      <c r="HQJ26" s="398"/>
      <c r="HQK26" s="397"/>
      <c r="HQL26" s="398"/>
      <c r="HQM26" s="398"/>
      <c r="HQN26" s="398"/>
      <c r="HQO26" s="397"/>
      <c r="HQP26" s="398"/>
      <c r="HQQ26" s="398"/>
      <c r="HQR26" s="398"/>
      <c r="HQS26" s="397"/>
      <c r="HQT26" s="398"/>
      <c r="HQU26" s="398"/>
      <c r="HQV26" s="398"/>
      <c r="HQW26" s="397"/>
      <c r="HQX26" s="398"/>
      <c r="HQY26" s="398"/>
      <c r="HQZ26" s="398"/>
      <c r="HRA26" s="397"/>
      <c r="HRB26" s="398"/>
      <c r="HRC26" s="398"/>
      <c r="HRD26" s="398"/>
      <c r="HRE26" s="397"/>
      <c r="HRF26" s="398"/>
      <c r="HRG26" s="398"/>
      <c r="HRH26" s="398"/>
      <c r="HRI26" s="397"/>
      <c r="HRJ26" s="398"/>
      <c r="HRK26" s="398"/>
      <c r="HRL26" s="398"/>
      <c r="HRM26" s="397"/>
      <c r="HRN26" s="398"/>
      <c r="HRO26" s="398"/>
      <c r="HRP26" s="398"/>
      <c r="HRQ26" s="397"/>
      <c r="HRR26" s="398"/>
      <c r="HRS26" s="398"/>
      <c r="HRT26" s="398"/>
      <c r="HRU26" s="397"/>
      <c r="HRV26" s="398"/>
      <c r="HRW26" s="398"/>
      <c r="HRX26" s="398"/>
      <c r="HRY26" s="397"/>
      <c r="HRZ26" s="398"/>
      <c r="HSA26" s="398"/>
      <c r="HSB26" s="398"/>
      <c r="HSC26" s="397"/>
      <c r="HSD26" s="398"/>
      <c r="HSE26" s="398"/>
      <c r="HSF26" s="398"/>
      <c r="HSG26" s="397"/>
      <c r="HSH26" s="398"/>
      <c r="HSI26" s="398"/>
      <c r="HSJ26" s="398"/>
      <c r="HSK26" s="397"/>
      <c r="HSL26" s="398"/>
      <c r="HSM26" s="398"/>
      <c r="HSN26" s="398"/>
      <c r="HSO26" s="397"/>
      <c r="HSP26" s="398"/>
      <c r="HSQ26" s="398"/>
      <c r="HSR26" s="398"/>
      <c r="HSS26" s="397"/>
      <c r="HST26" s="398"/>
      <c r="HSU26" s="398"/>
      <c r="HSV26" s="398"/>
      <c r="HSW26" s="397"/>
      <c r="HSX26" s="398"/>
      <c r="HSY26" s="398"/>
      <c r="HSZ26" s="398"/>
      <c r="HTA26" s="397"/>
      <c r="HTB26" s="398"/>
      <c r="HTC26" s="398"/>
      <c r="HTD26" s="398"/>
      <c r="HTE26" s="397"/>
      <c r="HTF26" s="398"/>
      <c r="HTG26" s="398"/>
      <c r="HTH26" s="398"/>
      <c r="HTI26" s="397"/>
      <c r="HTJ26" s="398"/>
      <c r="HTK26" s="398"/>
      <c r="HTL26" s="398"/>
      <c r="HTM26" s="397"/>
      <c r="HTN26" s="398"/>
      <c r="HTO26" s="398"/>
      <c r="HTP26" s="398"/>
      <c r="HTQ26" s="397"/>
      <c r="HTR26" s="398"/>
      <c r="HTS26" s="398"/>
      <c r="HTT26" s="398"/>
      <c r="HTU26" s="397"/>
      <c r="HTV26" s="398"/>
      <c r="HTW26" s="398"/>
      <c r="HTX26" s="398"/>
      <c r="HTY26" s="397"/>
      <c r="HTZ26" s="398"/>
      <c r="HUA26" s="398"/>
      <c r="HUB26" s="398"/>
      <c r="HUC26" s="397"/>
      <c r="HUD26" s="398"/>
      <c r="HUE26" s="398"/>
      <c r="HUF26" s="398"/>
      <c r="HUG26" s="397"/>
      <c r="HUH26" s="398"/>
      <c r="HUI26" s="398"/>
      <c r="HUJ26" s="398"/>
      <c r="HUK26" s="397"/>
      <c r="HUL26" s="398"/>
      <c r="HUM26" s="398"/>
      <c r="HUN26" s="398"/>
      <c r="HUO26" s="397"/>
      <c r="HUP26" s="398"/>
      <c r="HUQ26" s="398"/>
      <c r="HUR26" s="398"/>
      <c r="HUS26" s="397"/>
      <c r="HUT26" s="398"/>
      <c r="HUU26" s="398"/>
      <c r="HUV26" s="398"/>
      <c r="HUW26" s="397"/>
      <c r="HUX26" s="398"/>
      <c r="HUY26" s="398"/>
      <c r="HUZ26" s="398"/>
      <c r="HVA26" s="397"/>
      <c r="HVB26" s="398"/>
      <c r="HVC26" s="398"/>
      <c r="HVD26" s="398"/>
      <c r="HVE26" s="397"/>
      <c r="HVF26" s="398"/>
      <c r="HVG26" s="398"/>
      <c r="HVH26" s="398"/>
      <c r="HVI26" s="397"/>
      <c r="HVJ26" s="398"/>
      <c r="HVK26" s="398"/>
      <c r="HVL26" s="398"/>
      <c r="HVM26" s="397"/>
      <c r="HVN26" s="398"/>
      <c r="HVO26" s="398"/>
      <c r="HVP26" s="398"/>
      <c r="HVQ26" s="397"/>
      <c r="HVR26" s="398"/>
      <c r="HVS26" s="398"/>
      <c r="HVT26" s="398"/>
      <c r="HVU26" s="397"/>
      <c r="HVV26" s="398"/>
      <c r="HVW26" s="398"/>
      <c r="HVX26" s="398"/>
      <c r="HVY26" s="397"/>
      <c r="HVZ26" s="398"/>
      <c r="HWA26" s="398"/>
      <c r="HWB26" s="398"/>
      <c r="HWC26" s="397"/>
      <c r="HWD26" s="398"/>
      <c r="HWE26" s="398"/>
      <c r="HWF26" s="398"/>
      <c r="HWG26" s="397"/>
      <c r="HWH26" s="398"/>
      <c r="HWI26" s="398"/>
      <c r="HWJ26" s="398"/>
      <c r="HWK26" s="397"/>
      <c r="HWL26" s="398"/>
      <c r="HWM26" s="398"/>
      <c r="HWN26" s="398"/>
      <c r="HWO26" s="397"/>
      <c r="HWP26" s="398"/>
      <c r="HWQ26" s="398"/>
      <c r="HWR26" s="398"/>
      <c r="HWS26" s="397"/>
      <c r="HWT26" s="398"/>
      <c r="HWU26" s="398"/>
      <c r="HWV26" s="398"/>
      <c r="HWW26" s="397"/>
      <c r="HWX26" s="398"/>
      <c r="HWY26" s="398"/>
      <c r="HWZ26" s="398"/>
      <c r="HXA26" s="397"/>
      <c r="HXB26" s="398"/>
      <c r="HXC26" s="398"/>
      <c r="HXD26" s="398"/>
      <c r="HXE26" s="397"/>
      <c r="HXF26" s="398"/>
      <c r="HXG26" s="398"/>
      <c r="HXH26" s="398"/>
      <c r="HXI26" s="397"/>
      <c r="HXJ26" s="398"/>
      <c r="HXK26" s="398"/>
      <c r="HXL26" s="398"/>
      <c r="HXM26" s="397"/>
      <c r="HXN26" s="398"/>
      <c r="HXO26" s="398"/>
      <c r="HXP26" s="398"/>
      <c r="HXQ26" s="397"/>
      <c r="HXR26" s="398"/>
      <c r="HXS26" s="398"/>
      <c r="HXT26" s="398"/>
      <c r="HXU26" s="397"/>
      <c r="HXV26" s="398"/>
      <c r="HXW26" s="398"/>
      <c r="HXX26" s="398"/>
      <c r="HXY26" s="397"/>
      <c r="HXZ26" s="398"/>
      <c r="HYA26" s="398"/>
      <c r="HYB26" s="398"/>
      <c r="HYC26" s="397"/>
      <c r="HYD26" s="398"/>
      <c r="HYE26" s="398"/>
      <c r="HYF26" s="398"/>
      <c r="HYG26" s="397"/>
      <c r="HYH26" s="398"/>
      <c r="HYI26" s="398"/>
      <c r="HYJ26" s="398"/>
      <c r="HYK26" s="397"/>
      <c r="HYL26" s="398"/>
      <c r="HYM26" s="398"/>
      <c r="HYN26" s="398"/>
      <c r="HYO26" s="397"/>
      <c r="HYP26" s="398"/>
      <c r="HYQ26" s="398"/>
      <c r="HYR26" s="398"/>
      <c r="HYS26" s="397"/>
      <c r="HYT26" s="398"/>
      <c r="HYU26" s="398"/>
      <c r="HYV26" s="398"/>
      <c r="HYW26" s="397"/>
      <c r="HYX26" s="398"/>
      <c r="HYY26" s="398"/>
      <c r="HYZ26" s="398"/>
      <c r="HZA26" s="397"/>
      <c r="HZB26" s="398"/>
      <c r="HZC26" s="398"/>
      <c r="HZD26" s="398"/>
      <c r="HZE26" s="397"/>
      <c r="HZF26" s="398"/>
      <c r="HZG26" s="398"/>
      <c r="HZH26" s="398"/>
      <c r="HZI26" s="397"/>
      <c r="HZJ26" s="398"/>
      <c r="HZK26" s="398"/>
      <c r="HZL26" s="398"/>
      <c r="HZM26" s="397"/>
      <c r="HZN26" s="398"/>
      <c r="HZO26" s="398"/>
      <c r="HZP26" s="398"/>
      <c r="HZQ26" s="397"/>
      <c r="HZR26" s="398"/>
      <c r="HZS26" s="398"/>
      <c r="HZT26" s="398"/>
      <c r="HZU26" s="397"/>
      <c r="HZV26" s="398"/>
      <c r="HZW26" s="398"/>
      <c r="HZX26" s="398"/>
      <c r="HZY26" s="397"/>
      <c r="HZZ26" s="398"/>
      <c r="IAA26" s="398"/>
      <c r="IAB26" s="398"/>
      <c r="IAC26" s="397"/>
      <c r="IAD26" s="398"/>
      <c r="IAE26" s="398"/>
      <c r="IAF26" s="398"/>
      <c r="IAG26" s="397"/>
      <c r="IAH26" s="398"/>
      <c r="IAI26" s="398"/>
      <c r="IAJ26" s="398"/>
      <c r="IAK26" s="397"/>
      <c r="IAL26" s="398"/>
      <c r="IAM26" s="398"/>
      <c r="IAN26" s="398"/>
      <c r="IAO26" s="397"/>
      <c r="IAP26" s="398"/>
      <c r="IAQ26" s="398"/>
      <c r="IAR26" s="398"/>
      <c r="IAS26" s="397"/>
      <c r="IAT26" s="398"/>
      <c r="IAU26" s="398"/>
      <c r="IAV26" s="398"/>
      <c r="IAW26" s="397"/>
      <c r="IAX26" s="398"/>
      <c r="IAY26" s="398"/>
      <c r="IAZ26" s="398"/>
      <c r="IBA26" s="397"/>
      <c r="IBB26" s="398"/>
      <c r="IBC26" s="398"/>
      <c r="IBD26" s="398"/>
      <c r="IBE26" s="397"/>
      <c r="IBF26" s="398"/>
      <c r="IBG26" s="398"/>
      <c r="IBH26" s="398"/>
      <c r="IBI26" s="397"/>
      <c r="IBJ26" s="398"/>
      <c r="IBK26" s="398"/>
      <c r="IBL26" s="398"/>
      <c r="IBM26" s="397"/>
      <c r="IBN26" s="398"/>
      <c r="IBO26" s="398"/>
      <c r="IBP26" s="398"/>
      <c r="IBQ26" s="397"/>
      <c r="IBR26" s="398"/>
      <c r="IBS26" s="398"/>
      <c r="IBT26" s="398"/>
      <c r="IBU26" s="397"/>
      <c r="IBV26" s="398"/>
      <c r="IBW26" s="398"/>
      <c r="IBX26" s="398"/>
      <c r="IBY26" s="397"/>
      <c r="IBZ26" s="398"/>
      <c r="ICA26" s="398"/>
      <c r="ICB26" s="398"/>
      <c r="ICC26" s="397"/>
      <c r="ICD26" s="398"/>
      <c r="ICE26" s="398"/>
      <c r="ICF26" s="398"/>
      <c r="ICG26" s="397"/>
      <c r="ICH26" s="398"/>
      <c r="ICI26" s="398"/>
      <c r="ICJ26" s="398"/>
      <c r="ICK26" s="397"/>
      <c r="ICL26" s="398"/>
      <c r="ICM26" s="398"/>
      <c r="ICN26" s="398"/>
      <c r="ICO26" s="397"/>
      <c r="ICP26" s="398"/>
      <c r="ICQ26" s="398"/>
      <c r="ICR26" s="398"/>
      <c r="ICS26" s="397"/>
      <c r="ICT26" s="398"/>
      <c r="ICU26" s="398"/>
      <c r="ICV26" s="398"/>
      <c r="ICW26" s="397"/>
      <c r="ICX26" s="398"/>
      <c r="ICY26" s="398"/>
      <c r="ICZ26" s="398"/>
      <c r="IDA26" s="397"/>
      <c r="IDB26" s="398"/>
      <c r="IDC26" s="398"/>
      <c r="IDD26" s="398"/>
      <c r="IDE26" s="397"/>
      <c r="IDF26" s="398"/>
      <c r="IDG26" s="398"/>
      <c r="IDH26" s="398"/>
      <c r="IDI26" s="397"/>
      <c r="IDJ26" s="398"/>
      <c r="IDK26" s="398"/>
      <c r="IDL26" s="398"/>
      <c r="IDM26" s="397"/>
      <c r="IDN26" s="398"/>
      <c r="IDO26" s="398"/>
      <c r="IDP26" s="398"/>
      <c r="IDQ26" s="397"/>
      <c r="IDR26" s="398"/>
      <c r="IDS26" s="398"/>
      <c r="IDT26" s="398"/>
      <c r="IDU26" s="397"/>
      <c r="IDV26" s="398"/>
      <c r="IDW26" s="398"/>
      <c r="IDX26" s="398"/>
      <c r="IDY26" s="397"/>
      <c r="IDZ26" s="398"/>
      <c r="IEA26" s="398"/>
      <c r="IEB26" s="398"/>
      <c r="IEC26" s="397"/>
      <c r="IED26" s="398"/>
      <c r="IEE26" s="398"/>
      <c r="IEF26" s="398"/>
      <c r="IEG26" s="397"/>
      <c r="IEH26" s="398"/>
      <c r="IEI26" s="398"/>
      <c r="IEJ26" s="398"/>
      <c r="IEK26" s="397"/>
      <c r="IEL26" s="398"/>
      <c r="IEM26" s="398"/>
      <c r="IEN26" s="398"/>
      <c r="IEO26" s="397"/>
      <c r="IEP26" s="398"/>
      <c r="IEQ26" s="398"/>
      <c r="IER26" s="398"/>
      <c r="IES26" s="397"/>
      <c r="IET26" s="398"/>
      <c r="IEU26" s="398"/>
      <c r="IEV26" s="398"/>
      <c r="IEW26" s="397"/>
      <c r="IEX26" s="398"/>
      <c r="IEY26" s="398"/>
      <c r="IEZ26" s="398"/>
      <c r="IFA26" s="397"/>
      <c r="IFB26" s="398"/>
      <c r="IFC26" s="398"/>
      <c r="IFD26" s="398"/>
      <c r="IFE26" s="397"/>
      <c r="IFF26" s="398"/>
      <c r="IFG26" s="398"/>
      <c r="IFH26" s="398"/>
      <c r="IFI26" s="397"/>
      <c r="IFJ26" s="398"/>
      <c r="IFK26" s="398"/>
      <c r="IFL26" s="398"/>
      <c r="IFM26" s="397"/>
      <c r="IFN26" s="398"/>
      <c r="IFO26" s="398"/>
      <c r="IFP26" s="398"/>
      <c r="IFQ26" s="397"/>
      <c r="IFR26" s="398"/>
      <c r="IFS26" s="398"/>
      <c r="IFT26" s="398"/>
      <c r="IFU26" s="397"/>
      <c r="IFV26" s="398"/>
      <c r="IFW26" s="398"/>
      <c r="IFX26" s="398"/>
      <c r="IFY26" s="397"/>
      <c r="IFZ26" s="398"/>
      <c r="IGA26" s="398"/>
      <c r="IGB26" s="398"/>
      <c r="IGC26" s="397"/>
      <c r="IGD26" s="398"/>
      <c r="IGE26" s="398"/>
      <c r="IGF26" s="398"/>
      <c r="IGG26" s="397"/>
      <c r="IGH26" s="398"/>
      <c r="IGI26" s="398"/>
      <c r="IGJ26" s="398"/>
      <c r="IGK26" s="397"/>
      <c r="IGL26" s="398"/>
      <c r="IGM26" s="398"/>
      <c r="IGN26" s="398"/>
      <c r="IGO26" s="397"/>
      <c r="IGP26" s="398"/>
      <c r="IGQ26" s="398"/>
      <c r="IGR26" s="398"/>
      <c r="IGS26" s="397"/>
      <c r="IGT26" s="398"/>
      <c r="IGU26" s="398"/>
      <c r="IGV26" s="398"/>
      <c r="IGW26" s="397"/>
      <c r="IGX26" s="398"/>
      <c r="IGY26" s="398"/>
      <c r="IGZ26" s="398"/>
      <c r="IHA26" s="397"/>
      <c r="IHB26" s="398"/>
      <c r="IHC26" s="398"/>
      <c r="IHD26" s="398"/>
      <c r="IHE26" s="397"/>
      <c r="IHF26" s="398"/>
      <c r="IHG26" s="398"/>
      <c r="IHH26" s="398"/>
      <c r="IHI26" s="397"/>
      <c r="IHJ26" s="398"/>
      <c r="IHK26" s="398"/>
      <c r="IHL26" s="398"/>
      <c r="IHM26" s="397"/>
      <c r="IHN26" s="398"/>
      <c r="IHO26" s="398"/>
      <c r="IHP26" s="398"/>
      <c r="IHQ26" s="397"/>
      <c r="IHR26" s="398"/>
      <c r="IHS26" s="398"/>
      <c r="IHT26" s="398"/>
      <c r="IHU26" s="397"/>
      <c r="IHV26" s="398"/>
      <c r="IHW26" s="398"/>
      <c r="IHX26" s="398"/>
      <c r="IHY26" s="397"/>
      <c r="IHZ26" s="398"/>
      <c r="IIA26" s="398"/>
      <c r="IIB26" s="398"/>
      <c r="IIC26" s="397"/>
      <c r="IID26" s="398"/>
      <c r="IIE26" s="398"/>
      <c r="IIF26" s="398"/>
      <c r="IIG26" s="397"/>
      <c r="IIH26" s="398"/>
      <c r="III26" s="398"/>
      <c r="IIJ26" s="398"/>
      <c r="IIK26" s="397"/>
      <c r="IIL26" s="398"/>
      <c r="IIM26" s="398"/>
      <c r="IIN26" s="398"/>
      <c r="IIO26" s="397"/>
      <c r="IIP26" s="398"/>
      <c r="IIQ26" s="398"/>
      <c r="IIR26" s="398"/>
      <c r="IIS26" s="397"/>
      <c r="IIT26" s="398"/>
      <c r="IIU26" s="398"/>
      <c r="IIV26" s="398"/>
      <c r="IIW26" s="397"/>
      <c r="IIX26" s="398"/>
      <c r="IIY26" s="398"/>
      <c r="IIZ26" s="398"/>
      <c r="IJA26" s="397"/>
      <c r="IJB26" s="398"/>
      <c r="IJC26" s="398"/>
      <c r="IJD26" s="398"/>
      <c r="IJE26" s="397"/>
      <c r="IJF26" s="398"/>
      <c r="IJG26" s="398"/>
      <c r="IJH26" s="398"/>
      <c r="IJI26" s="397"/>
      <c r="IJJ26" s="398"/>
      <c r="IJK26" s="398"/>
      <c r="IJL26" s="398"/>
      <c r="IJM26" s="397"/>
      <c r="IJN26" s="398"/>
      <c r="IJO26" s="398"/>
      <c r="IJP26" s="398"/>
      <c r="IJQ26" s="397"/>
      <c r="IJR26" s="398"/>
      <c r="IJS26" s="398"/>
      <c r="IJT26" s="398"/>
      <c r="IJU26" s="397"/>
      <c r="IJV26" s="398"/>
      <c r="IJW26" s="398"/>
      <c r="IJX26" s="398"/>
      <c r="IJY26" s="397"/>
      <c r="IJZ26" s="398"/>
      <c r="IKA26" s="398"/>
      <c r="IKB26" s="398"/>
      <c r="IKC26" s="397"/>
      <c r="IKD26" s="398"/>
      <c r="IKE26" s="398"/>
      <c r="IKF26" s="398"/>
      <c r="IKG26" s="397"/>
      <c r="IKH26" s="398"/>
      <c r="IKI26" s="398"/>
      <c r="IKJ26" s="398"/>
      <c r="IKK26" s="397"/>
      <c r="IKL26" s="398"/>
      <c r="IKM26" s="398"/>
      <c r="IKN26" s="398"/>
      <c r="IKO26" s="397"/>
      <c r="IKP26" s="398"/>
      <c r="IKQ26" s="398"/>
      <c r="IKR26" s="398"/>
      <c r="IKS26" s="397"/>
      <c r="IKT26" s="398"/>
      <c r="IKU26" s="398"/>
      <c r="IKV26" s="398"/>
      <c r="IKW26" s="397"/>
      <c r="IKX26" s="398"/>
      <c r="IKY26" s="398"/>
      <c r="IKZ26" s="398"/>
      <c r="ILA26" s="397"/>
      <c r="ILB26" s="398"/>
      <c r="ILC26" s="398"/>
      <c r="ILD26" s="398"/>
      <c r="ILE26" s="397"/>
      <c r="ILF26" s="398"/>
      <c r="ILG26" s="398"/>
      <c r="ILH26" s="398"/>
      <c r="ILI26" s="397"/>
      <c r="ILJ26" s="398"/>
      <c r="ILK26" s="398"/>
      <c r="ILL26" s="398"/>
      <c r="ILM26" s="397"/>
      <c r="ILN26" s="398"/>
      <c r="ILO26" s="398"/>
      <c r="ILP26" s="398"/>
      <c r="ILQ26" s="397"/>
      <c r="ILR26" s="398"/>
      <c r="ILS26" s="398"/>
      <c r="ILT26" s="398"/>
      <c r="ILU26" s="397"/>
      <c r="ILV26" s="398"/>
      <c r="ILW26" s="398"/>
      <c r="ILX26" s="398"/>
      <c r="ILY26" s="397"/>
      <c r="ILZ26" s="398"/>
      <c r="IMA26" s="398"/>
      <c r="IMB26" s="398"/>
      <c r="IMC26" s="397"/>
      <c r="IMD26" s="398"/>
      <c r="IME26" s="398"/>
      <c r="IMF26" s="398"/>
      <c r="IMG26" s="397"/>
      <c r="IMH26" s="398"/>
      <c r="IMI26" s="398"/>
      <c r="IMJ26" s="398"/>
      <c r="IMK26" s="397"/>
      <c r="IML26" s="398"/>
      <c r="IMM26" s="398"/>
      <c r="IMN26" s="398"/>
      <c r="IMO26" s="397"/>
      <c r="IMP26" s="398"/>
      <c r="IMQ26" s="398"/>
      <c r="IMR26" s="398"/>
      <c r="IMS26" s="397"/>
      <c r="IMT26" s="398"/>
      <c r="IMU26" s="398"/>
      <c r="IMV26" s="398"/>
      <c r="IMW26" s="397"/>
      <c r="IMX26" s="398"/>
      <c r="IMY26" s="398"/>
      <c r="IMZ26" s="398"/>
      <c r="INA26" s="397"/>
      <c r="INB26" s="398"/>
      <c r="INC26" s="398"/>
      <c r="IND26" s="398"/>
      <c r="INE26" s="397"/>
      <c r="INF26" s="398"/>
      <c r="ING26" s="398"/>
      <c r="INH26" s="398"/>
      <c r="INI26" s="397"/>
      <c r="INJ26" s="398"/>
      <c r="INK26" s="398"/>
      <c r="INL26" s="398"/>
      <c r="INM26" s="397"/>
      <c r="INN26" s="398"/>
      <c r="INO26" s="398"/>
      <c r="INP26" s="398"/>
      <c r="INQ26" s="397"/>
      <c r="INR26" s="398"/>
      <c r="INS26" s="398"/>
      <c r="INT26" s="398"/>
      <c r="INU26" s="397"/>
      <c r="INV26" s="398"/>
      <c r="INW26" s="398"/>
      <c r="INX26" s="398"/>
      <c r="INY26" s="397"/>
      <c r="INZ26" s="398"/>
      <c r="IOA26" s="398"/>
      <c r="IOB26" s="398"/>
      <c r="IOC26" s="397"/>
      <c r="IOD26" s="398"/>
      <c r="IOE26" s="398"/>
      <c r="IOF26" s="398"/>
      <c r="IOG26" s="397"/>
      <c r="IOH26" s="398"/>
      <c r="IOI26" s="398"/>
      <c r="IOJ26" s="398"/>
      <c r="IOK26" s="397"/>
      <c r="IOL26" s="398"/>
      <c r="IOM26" s="398"/>
      <c r="ION26" s="398"/>
      <c r="IOO26" s="397"/>
      <c r="IOP26" s="398"/>
      <c r="IOQ26" s="398"/>
      <c r="IOR26" s="398"/>
      <c r="IOS26" s="397"/>
      <c r="IOT26" s="398"/>
      <c r="IOU26" s="398"/>
      <c r="IOV26" s="398"/>
      <c r="IOW26" s="397"/>
      <c r="IOX26" s="398"/>
      <c r="IOY26" s="398"/>
      <c r="IOZ26" s="398"/>
      <c r="IPA26" s="397"/>
      <c r="IPB26" s="398"/>
      <c r="IPC26" s="398"/>
      <c r="IPD26" s="398"/>
      <c r="IPE26" s="397"/>
      <c r="IPF26" s="398"/>
      <c r="IPG26" s="398"/>
      <c r="IPH26" s="398"/>
      <c r="IPI26" s="397"/>
      <c r="IPJ26" s="398"/>
      <c r="IPK26" s="398"/>
      <c r="IPL26" s="398"/>
      <c r="IPM26" s="397"/>
      <c r="IPN26" s="398"/>
      <c r="IPO26" s="398"/>
      <c r="IPP26" s="398"/>
      <c r="IPQ26" s="397"/>
      <c r="IPR26" s="398"/>
      <c r="IPS26" s="398"/>
      <c r="IPT26" s="398"/>
      <c r="IPU26" s="397"/>
      <c r="IPV26" s="398"/>
      <c r="IPW26" s="398"/>
      <c r="IPX26" s="398"/>
      <c r="IPY26" s="397"/>
      <c r="IPZ26" s="398"/>
      <c r="IQA26" s="398"/>
      <c r="IQB26" s="398"/>
      <c r="IQC26" s="397"/>
      <c r="IQD26" s="398"/>
      <c r="IQE26" s="398"/>
      <c r="IQF26" s="398"/>
      <c r="IQG26" s="397"/>
      <c r="IQH26" s="398"/>
      <c r="IQI26" s="398"/>
      <c r="IQJ26" s="398"/>
      <c r="IQK26" s="397"/>
      <c r="IQL26" s="398"/>
      <c r="IQM26" s="398"/>
      <c r="IQN26" s="398"/>
      <c r="IQO26" s="397"/>
      <c r="IQP26" s="398"/>
      <c r="IQQ26" s="398"/>
      <c r="IQR26" s="398"/>
      <c r="IQS26" s="397"/>
      <c r="IQT26" s="398"/>
      <c r="IQU26" s="398"/>
      <c r="IQV26" s="398"/>
      <c r="IQW26" s="397"/>
      <c r="IQX26" s="398"/>
      <c r="IQY26" s="398"/>
      <c r="IQZ26" s="398"/>
      <c r="IRA26" s="397"/>
      <c r="IRB26" s="398"/>
      <c r="IRC26" s="398"/>
      <c r="IRD26" s="398"/>
      <c r="IRE26" s="397"/>
      <c r="IRF26" s="398"/>
      <c r="IRG26" s="398"/>
      <c r="IRH26" s="398"/>
      <c r="IRI26" s="397"/>
      <c r="IRJ26" s="398"/>
      <c r="IRK26" s="398"/>
      <c r="IRL26" s="398"/>
      <c r="IRM26" s="397"/>
      <c r="IRN26" s="398"/>
      <c r="IRO26" s="398"/>
      <c r="IRP26" s="398"/>
      <c r="IRQ26" s="397"/>
      <c r="IRR26" s="398"/>
      <c r="IRS26" s="398"/>
      <c r="IRT26" s="398"/>
      <c r="IRU26" s="397"/>
      <c r="IRV26" s="398"/>
      <c r="IRW26" s="398"/>
      <c r="IRX26" s="398"/>
      <c r="IRY26" s="397"/>
      <c r="IRZ26" s="398"/>
      <c r="ISA26" s="398"/>
      <c r="ISB26" s="398"/>
      <c r="ISC26" s="397"/>
      <c r="ISD26" s="398"/>
      <c r="ISE26" s="398"/>
      <c r="ISF26" s="398"/>
      <c r="ISG26" s="397"/>
      <c r="ISH26" s="398"/>
      <c r="ISI26" s="398"/>
      <c r="ISJ26" s="398"/>
      <c r="ISK26" s="397"/>
      <c r="ISL26" s="398"/>
      <c r="ISM26" s="398"/>
      <c r="ISN26" s="398"/>
      <c r="ISO26" s="397"/>
      <c r="ISP26" s="398"/>
      <c r="ISQ26" s="398"/>
      <c r="ISR26" s="398"/>
      <c r="ISS26" s="397"/>
      <c r="IST26" s="398"/>
      <c r="ISU26" s="398"/>
      <c r="ISV26" s="398"/>
      <c r="ISW26" s="397"/>
      <c r="ISX26" s="398"/>
      <c r="ISY26" s="398"/>
      <c r="ISZ26" s="398"/>
      <c r="ITA26" s="397"/>
      <c r="ITB26" s="398"/>
      <c r="ITC26" s="398"/>
      <c r="ITD26" s="398"/>
      <c r="ITE26" s="397"/>
      <c r="ITF26" s="398"/>
      <c r="ITG26" s="398"/>
      <c r="ITH26" s="398"/>
      <c r="ITI26" s="397"/>
      <c r="ITJ26" s="398"/>
      <c r="ITK26" s="398"/>
      <c r="ITL26" s="398"/>
      <c r="ITM26" s="397"/>
      <c r="ITN26" s="398"/>
      <c r="ITO26" s="398"/>
      <c r="ITP26" s="398"/>
      <c r="ITQ26" s="397"/>
      <c r="ITR26" s="398"/>
      <c r="ITS26" s="398"/>
      <c r="ITT26" s="398"/>
      <c r="ITU26" s="397"/>
      <c r="ITV26" s="398"/>
      <c r="ITW26" s="398"/>
      <c r="ITX26" s="398"/>
      <c r="ITY26" s="397"/>
      <c r="ITZ26" s="398"/>
      <c r="IUA26" s="398"/>
      <c r="IUB26" s="398"/>
      <c r="IUC26" s="397"/>
      <c r="IUD26" s="398"/>
      <c r="IUE26" s="398"/>
      <c r="IUF26" s="398"/>
      <c r="IUG26" s="397"/>
      <c r="IUH26" s="398"/>
      <c r="IUI26" s="398"/>
      <c r="IUJ26" s="398"/>
      <c r="IUK26" s="397"/>
      <c r="IUL26" s="398"/>
      <c r="IUM26" s="398"/>
      <c r="IUN26" s="398"/>
      <c r="IUO26" s="397"/>
      <c r="IUP26" s="398"/>
      <c r="IUQ26" s="398"/>
      <c r="IUR26" s="398"/>
      <c r="IUS26" s="397"/>
      <c r="IUT26" s="398"/>
      <c r="IUU26" s="398"/>
      <c r="IUV26" s="398"/>
      <c r="IUW26" s="397"/>
      <c r="IUX26" s="398"/>
      <c r="IUY26" s="398"/>
      <c r="IUZ26" s="398"/>
      <c r="IVA26" s="397"/>
      <c r="IVB26" s="398"/>
      <c r="IVC26" s="398"/>
      <c r="IVD26" s="398"/>
      <c r="IVE26" s="397"/>
      <c r="IVF26" s="398"/>
      <c r="IVG26" s="398"/>
      <c r="IVH26" s="398"/>
      <c r="IVI26" s="397"/>
      <c r="IVJ26" s="398"/>
      <c r="IVK26" s="398"/>
      <c r="IVL26" s="398"/>
      <c r="IVM26" s="397"/>
      <c r="IVN26" s="398"/>
      <c r="IVO26" s="398"/>
      <c r="IVP26" s="398"/>
      <c r="IVQ26" s="397"/>
      <c r="IVR26" s="398"/>
      <c r="IVS26" s="398"/>
      <c r="IVT26" s="398"/>
      <c r="IVU26" s="397"/>
      <c r="IVV26" s="398"/>
      <c r="IVW26" s="398"/>
      <c r="IVX26" s="398"/>
      <c r="IVY26" s="397"/>
      <c r="IVZ26" s="398"/>
      <c r="IWA26" s="398"/>
      <c r="IWB26" s="398"/>
      <c r="IWC26" s="397"/>
      <c r="IWD26" s="398"/>
      <c r="IWE26" s="398"/>
      <c r="IWF26" s="398"/>
      <c r="IWG26" s="397"/>
      <c r="IWH26" s="398"/>
      <c r="IWI26" s="398"/>
      <c r="IWJ26" s="398"/>
      <c r="IWK26" s="397"/>
      <c r="IWL26" s="398"/>
      <c r="IWM26" s="398"/>
      <c r="IWN26" s="398"/>
      <c r="IWO26" s="397"/>
      <c r="IWP26" s="398"/>
      <c r="IWQ26" s="398"/>
      <c r="IWR26" s="398"/>
      <c r="IWS26" s="397"/>
      <c r="IWT26" s="398"/>
      <c r="IWU26" s="398"/>
      <c r="IWV26" s="398"/>
      <c r="IWW26" s="397"/>
      <c r="IWX26" s="398"/>
      <c r="IWY26" s="398"/>
      <c r="IWZ26" s="398"/>
      <c r="IXA26" s="397"/>
      <c r="IXB26" s="398"/>
      <c r="IXC26" s="398"/>
      <c r="IXD26" s="398"/>
      <c r="IXE26" s="397"/>
      <c r="IXF26" s="398"/>
      <c r="IXG26" s="398"/>
      <c r="IXH26" s="398"/>
      <c r="IXI26" s="397"/>
      <c r="IXJ26" s="398"/>
      <c r="IXK26" s="398"/>
      <c r="IXL26" s="398"/>
      <c r="IXM26" s="397"/>
      <c r="IXN26" s="398"/>
      <c r="IXO26" s="398"/>
      <c r="IXP26" s="398"/>
      <c r="IXQ26" s="397"/>
      <c r="IXR26" s="398"/>
      <c r="IXS26" s="398"/>
      <c r="IXT26" s="398"/>
      <c r="IXU26" s="397"/>
      <c r="IXV26" s="398"/>
      <c r="IXW26" s="398"/>
      <c r="IXX26" s="398"/>
      <c r="IXY26" s="397"/>
      <c r="IXZ26" s="398"/>
      <c r="IYA26" s="398"/>
      <c r="IYB26" s="398"/>
      <c r="IYC26" s="397"/>
      <c r="IYD26" s="398"/>
      <c r="IYE26" s="398"/>
      <c r="IYF26" s="398"/>
      <c r="IYG26" s="397"/>
      <c r="IYH26" s="398"/>
      <c r="IYI26" s="398"/>
      <c r="IYJ26" s="398"/>
      <c r="IYK26" s="397"/>
      <c r="IYL26" s="398"/>
      <c r="IYM26" s="398"/>
      <c r="IYN26" s="398"/>
      <c r="IYO26" s="397"/>
      <c r="IYP26" s="398"/>
      <c r="IYQ26" s="398"/>
      <c r="IYR26" s="398"/>
      <c r="IYS26" s="397"/>
      <c r="IYT26" s="398"/>
      <c r="IYU26" s="398"/>
      <c r="IYV26" s="398"/>
      <c r="IYW26" s="397"/>
      <c r="IYX26" s="398"/>
      <c r="IYY26" s="398"/>
      <c r="IYZ26" s="398"/>
      <c r="IZA26" s="397"/>
      <c r="IZB26" s="398"/>
      <c r="IZC26" s="398"/>
      <c r="IZD26" s="398"/>
      <c r="IZE26" s="397"/>
      <c r="IZF26" s="398"/>
      <c r="IZG26" s="398"/>
      <c r="IZH26" s="398"/>
      <c r="IZI26" s="397"/>
      <c r="IZJ26" s="398"/>
      <c r="IZK26" s="398"/>
      <c r="IZL26" s="398"/>
      <c r="IZM26" s="397"/>
      <c r="IZN26" s="398"/>
      <c r="IZO26" s="398"/>
      <c r="IZP26" s="398"/>
      <c r="IZQ26" s="397"/>
      <c r="IZR26" s="398"/>
      <c r="IZS26" s="398"/>
      <c r="IZT26" s="398"/>
      <c r="IZU26" s="397"/>
      <c r="IZV26" s="398"/>
      <c r="IZW26" s="398"/>
      <c r="IZX26" s="398"/>
      <c r="IZY26" s="397"/>
      <c r="IZZ26" s="398"/>
      <c r="JAA26" s="398"/>
      <c r="JAB26" s="398"/>
      <c r="JAC26" s="397"/>
      <c r="JAD26" s="398"/>
      <c r="JAE26" s="398"/>
      <c r="JAF26" s="398"/>
      <c r="JAG26" s="397"/>
      <c r="JAH26" s="398"/>
      <c r="JAI26" s="398"/>
      <c r="JAJ26" s="398"/>
      <c r="JAK26" s="397"/>
      <c r="JAL26" s="398"/>
      <c r="JAM26" s="398"/>
      <c r="JAN26" s="398"/>
      <c r="JAO26" s="397"/>
      <c r="JAP26" s="398"/>
      <c r="JAQ26" s="398"/>
      <c r="JAR26" s="398"/>
      <c r="JAS26" s="397"/>
      <c r="JAT26" s="398"/>
      <c r="JAU26" s="398"/>
      <c r="JAV26" s="398"/>
      <c r="JAW26" s="397"/>
      <c r="JAX26" s="398"/>
      <c r="JAY26" s="398"/>
      <c r="JAZ26" s="398"/>
      <c r="JBA26" s="397"/>
      <c r="JBB26" s="398"/>
      <c r="JBC26" s="398"/>
      <c r="JBD26" s="398"/>
      <c r="JBE26" s="397"/>
      <c r="JBF26" s="398"/>
      <c r="JBG26" s="398"/>
      <c r="JBH26" s="398"/>
      <c r="JBI26" s="397"/>
      <c r="JBJ26" s="398"/>
      <c r="JBK26" s="398"/>
      <c r="JBL26" s="398"/>
      <c r="JBM26" s="397"/>
      <c r="JBN26" s="398"/>
      <c r="JBO26" s="398"/>
      <c r="JBP26" s="398"/>
      <c r="JBQ26" s="397"/>
      <c r="JBR26" s="398"/>
      <c r="JBS26" s="398"/>
      <c r="JBT26" s="398"/>
      <c r="JBU26" s="397"/>
      <c r="JBV26" s="398"/>
      <c r="JBW26" s="398"/>
      <c r="JBX26" s="398"/>
      <c r="JBY26" s="397"/>
      <c r="JBZ26" s="398"/>
      <c r="JCA26" s="398"/>
      <c r="JCB26" s="398"/>
      <c r="JCC26" s="397"/>
      <c r="JCD26" s="398"/>
      <c r="JCE26" s="398"/>
      <c r="JCF26" s="398"/>
      <c r="JCG26" s="397"/>
      <c r="JCH26" s="398"/>
      <c r="JCI26" s="398"/>
      <c r="JCJ26" s="398"/>
      <c r="JCK26" s="397"/>
      <c r="JCL26" s="398"/>
      <c r="JCM26" s="398"/>
      <c r="JCN26" s="398"/>
      <c r="JCO26" s="397"/>
      <c r="JCP26" s="398"/>
      <c r="JCQ26" s="398"/>
      <c r="JCR26" s="398"/>
      <c r="JCS26" s="397"/>
      <c r="JCT26" s="398"/>
      <c r="JCU26" s="398"/>
      <c r="JCV26" s="398"/>
      <c r="JCW26" s="397"/>
      <c r="JCX26" s="398"/>
      <c r="JCY26" s="398"/>
      <c r="JCZ26" s="398"/>
      <c r="JDA26" s="397"/>
      <c r="JDB26" s="398"/>
      <c r="JDC26" s="398"/>
      <c r="JDD26" s="398"/>
      <c r="JDE26" s="397"/>
      <c r="JDF26" s="398"/>
      <c r="JDG26" s="398"/>
      <c r="JDH26" s="398"/>
      <c r="JDI26" s="397"/>
      <c r="JDJ26" s="398"/>
      <c r="JDK26" s="398"/>
      <c r="JDL26" s="398"/>
      <c r="JDM26" s="397"/>
      <c r="JDN26" s="398"/>
      <c r="JDO26" s="398"/>
      <c r="JDP26" s="398"/>
      <c r="JDQ26" s="397"/>
      <c r="JDR26" s="398"/>
      <c r="JDS26" s="398"/>
      <c r="JDT26" s="398"/>
      <c r="JDU26" s="397"/>
      <c r="JDV26" s="398"/>
      <c r="JDW26" s="398"/>
      <c r="JDX26" s="398"/>
      <c r="JDY26" s="397"/>
      <c r="JDZ26" s="398"/>
      <c r="JEA26" s="398"/>
      <c r="JEB26" s="398"/>
      <c r="JEC26" s="397"/>
      <c r="JED26" s="398"/>
      <c r="JEE26" s="398"/>
      <c r="JEF26" s="398"/>
      <c r="JEG26" s="397"/>
      <c r="JEH26" s="398"/>
      <c r="JEI26" s="398"/>
      <c r="JEJ26" s="398"/>
      <c r="JEK26" s="397"/>
      <c r="JEL26" s="398"/>
      <c r="JEM26" s="398"/>
      <c r="JEN26" s="398"/>
      <c r="JEO26" s="397"/>
      <c r="JEP26" s="398"/>
      <c r="JEQ26" s="398"/>
      <c r="JER26" s="398"/>
      <c r="JES26" s="397"/>
      <c r="JET26" s="398"/>
      <c r="JEU26" s="398"/>
      <c r="JEV26" s="398"/>
      <c r="JEW26" s="397"/>
      <c r="JEX26" s="398"/>
      <c r="JEY26" s="398"/>
      <c r="JEZ26" s="398"/>
      <c r="JFA26" s="397"/>
      <c r="JFB26" s="398"/>
      <c r="JFC26" s="398"/>
      <c r="JFD26" s="398"/>
      <c r="JFE26" s="397"/>
      <c r="JFF26" s="398"/>
      <c r="JFG26" s="398"/>
      <c r="JFH26" s="398"/>
      <c r="JFI26" s="397"/>
      <c r="JFJ26" s="398"/>
      <c r="JFK26" s="398"/>
      <c r="JFL26" s="398"/>
      <c r="JFM26" s="397"/>
      <c r="JFN26" s="398"/>
      <c r="JFO26" s="398"/>
      <c r="JFP26" s="398"/>
      <c r="JFQ26" s="397"/>
      <c r="JFR26" s="398"/>
      <c r="JFS26" s="398"/>
      <c r="JFT26" s="398"/>
      <c r="JFU26" s="397"/>
      <c r="JFV26" s="398"/>
      <c r="JFW26" s="398"/>
      <c r="JFX26" s="398"/>
      <c r="JFY26" s="397"/>
      <c r="JFZ26" s="398"/>
      <c r="JGA26" s="398"/>
      <c r="JGB26" s="398"/>
      <c r="JGC26" s="397"/>
      <c r="JGD26" s="398"/>
      <c r="JGE26" s="398"/>
      <c r="JGF26" s="398"/>
      <c r="JGG26" s="397"/>
      <c r="JGH26" s="398"/>
      <c r="JGI26" s="398"/>
      <c r="JGJ26" s="398"/>
      <c r="JGK26" s="397"/>
      <c r="JGL26" s="398"/>
      <c r="JGM26" s="398"/>
      <c r="JGN26" s="398"/>
      <c r="JGO26" s="397"/>
      <c r="JGP26" s="398"/>
      <c r="JGQ26" s="398"/>
      <c r="JGR26" s="398"/>
      <c r="JGS26" s="397"/>
      <c r="JGT26" s="398"/>
      <c r="JGU26" s="398"/>
      <c r="JGV26" s="398"/>
      <c r="JGW26" s="397"/>
      <c r="JGX26" s="398"/>
      <c r="JGY26" s="398"/>
      <c r="JGZ26" s="398"/>
      <c r="JHA26" s="397"/>
      <c r="JHB26" s="398"/>
      <c r="JHC26" s="398"/>
      <c r="JHD26" s="398"/>
      <c r="JHE26" s="397"/>
      <c r="JHF26" s="398"/>
      <c r="JHG26" s="398"/>
      <c r="JHH26" s="398"/>
      <c r="JHI26" s="397"/>
      <c r="JHJ26" s="398"/>
      <c r="JHK26" s="398"/>
      <c r="JHL26" s="398"/>
      <c r="JHM26" s="397"/>
      <c r="JHN26" s="398"/>
      <c r="JHO26" s="398"/>
      <c r="JHP26" s="398"/>
      <c r="JHQ26" s="397"/>
      <c r="JHR26" s="398"/>
      <c r="JHS26" s="398"/>
      <c r="JHT26" s="398"/>
      <c r="JHU26" s="397"/>
      <c r="JHV26" s="398"/>
      <c r="JHW26" s="398"/>
      <c r="JHX26" s="398"/>
      <c r="JHY26" s="397"/>
      <c r="JHZ26" s="398"/>
      <c r="JIA26" s="398"/>
      <c r="JIB26" s="398"/>
      <c r="JIC26" s="397"/>
      <c r="JID26" s="398"/>
      <c r="JIE26" s="398"/>
      <c r="JIF26" s="398"/>
      <c r="JIG26" s="397"/>
      <c r="JIH26" s="398"/>
      <c r="JII26" s="398"/>
      <c r="JIJ26" s="398"/>
      <c r="JIK26" s="397"/>
      <c r="JIL26" s="398"/>
      <c r="JIM26" s="398"/>
      <c r="JIN26" s="398"/>
      <c r="JIO26" s="397"/>
      <c r="JIP26" s="398"/>
      <c r="JIQ26" s="398"/>
      <c r="JIR26" s="398"/>
      <c r="JIS26" s="397"/>
      <c r="JIT26" s="398"/>
      <c r="JIU26" s="398"/>
      <c r="JIV26" s="398"/>
      <c r="JIW26" s="397"/>
      <c r="JIX26" s="398"/>
      <c r="JIY26" s="398"/>
      <c r="JIZ26" s="398"/>
      <c r="JJA26" s="397"/>
      <c r="JJB26" s="398"/>
      <c r="JJC26" s="398"/>
      <c r="JJD26" s="398"/>
      <c r="JJE26" s="397"/>
      <c r="JJF26" s="398"/>
      <c r="JJG26" s="398"/>
      <c r="JJH26" s="398"/>
      <c r="JJI26" s="397"/>
      <c r="JJJ26" s="398"/>
      <c r="JJK26" s="398"/>
      <c r="JJL26" s="398"/>
      <c r="JJM26" s="397"/>
      <c r="JJN26" s="398"/>
      <c r="JJO26" s="398"/>
      <c r="JJP26" s="398"/>
      <c r="JJQ26" s="397"/>
      <c r="JJR26" s="398"/>
      <c r="JJS26" s="398"/>
      <c r="JJT26" s="398"/>
      <c r="JJU26" s="397"/>
      <c r="JJV26" s="398"/>
      <c r="JJW26" s="398"/>
      <c r="JJX26" s="398"/>
      <c r="JJY26" s="397"/>
      <c r="JJZ26" s="398"/>
      <c r="JKA26" s="398"/>
      <c r="JKB26" s="398"/>
      <c r="JKC26" s="397"/>
      <c r="JKD26" s="398"/>
      <c r="JKE26" s="398"/>
      <c r="JKF26" s="398"/>
      <c r="JKG26" s="397"/>
      <c r="JKH26" s="398"/>
      <c r="JKI26" s="398"/>
      <c r="JKJ26" s="398"/>
      <c r="JKK26" s="397"/>
      <c r="JKL26" s="398"/>
      <c r="JKM26" s="398"/>
      <c r="JKN26" s="398"/>
      <c r="JKO26" s="397"/>
      <c r="JKP26" s="398"/>
      <c r="JKQ26" s="398"/>
      <c r="JKR26" s="398"/>
      <c r="JKS26" s="397"/>
      <c r="JKT26" s="398"/>
      <c r="JKU26" s="398"/>
      <c r="JKV26" s="398"/>
      <c r="JKW26" s="397"/>
      <c r="JKX26" s="398"/>
      <c r="JKY26" s="398"/>
      <c r="JKZ26" s="398"/>
      <c r="JLA26" s="397"/>
      <c r="JLB26" s="398"/>
      <c r="JLC26" s="398"/>
      <c r="JLD26" s="398"/>
      <c r="JLE26" s="397"/>
      <c r="JLF26" s="398"/>
      <c r="JLG26" s="398"/>
      <c r="JLH26" s="398"/>
      <c r="JLI26" s="397"/>
      <c r="JLJ26" s="398"/>
      <c r="JLK26" s="398"/>
      <c r="JLL26" s="398"/>
      <c r="JLM26" s="397"/>
      <c r="JLN26" s="398"/>
      <c r="JLO26" s="398"/>
      <c r="JLP26" s="398"/>
      <c r="JLQ26" s="397"/>
      <c r="JLR26" s="398"/>
      <c r="JLS26" s="398"/>
      <c r="JLT26" s="398"/>
      <c r="JLU26" s="397"/>
      <c r="JLV26" s="398"/>
      <c r="JLW26" s="398"/>
      <c r="JLX26" s="398"/>
      <c r="JLY26" s="397"/>
      <c r="JLZ26" s="398"/>
      <c r="JMA26" s="398"/>
      <c r="JMB26" s="398"/>
      <c r="JMC26" s="397"/>
      <c r="JMD26" s="398"/>
      <c r="JME26" s="398"/>
      <c r="JMF26" s="398"/>
      <c r="JMG26" s="397"/>
      <c r="JMH26" s="398"/>
      <c r="JMI26" s="398"/>
      <c r="JMJ26" s="398"/>
      <c r="JMK26" s="397"/>
      <c r="JML26" s="398"/>
      <c r="JMM26" s="398"/>
      <c r="JMN26" s="398"/>
      <c r="JMO26" s="397"/>
      <c r="JMP26" s="398"/>
      <c r="JMQ26" s="398"/>
      <c r="JMR26" s="398"/>
      <c r="JMS26" s="397"/>
      <c r="JMT26" s="398"/>
      <c r="JMU26" s="398"/>
      <c r="JMV26" s="398"/>
      <c r="JMW26" s="397"/>
      <c r="JMX26" s="398"/>
      <c r="JMY26" s="398"/>
      <c r="JMZ26" s="398"/>
      <c r="JNA26" s="397"/>
      <c r="JNB26" s="398"/>
      <c r="JNC26" s="398"/>
      <c r="JND26" s="398"/>
      <c r="JNE26" s="397"/>
      <c r="JNF26" s="398"/>
      <c r="JNG26" s="398"/>
      <c r="JNH26" s="398"/>
      <c r="JNI26" s="397"/>
      <c r="JNJ26" s="398"/>
      <c r="JNK26" s="398"/>
      <c r="JNL26" s="398"/>
      <c r="JNM26" s="397"/>
      <c r="JNN26" s="398"/>
      <c r="JNO26" s="398"/>
      <c r="JNP26" s="398"/>
      <c r="JNQ26" s="397"/>
      <c r="JNR26" s="398"/>
      <c r="JNS26" s="398"/>
      <c r="JNT26" s="398"/>
      <c r="JNU26" s="397"/>
      <c r="JNV26" s="398"/>
      <c r="JNW26" s="398"/>
      <c r="JNX26" s="398"/>
      <c r="JNY26" s="397"/>
      <c r="JNZ26" s="398"/>
      <c r="JOA26" s="398"/>
      <c r="JOB26" s="398"/>
      <c r="JOC26" s="397"/>
      <c r="JOD26" s="398"/>
      <c r="JOE26" s="398"/>
      <c r="JOF26" s="398"/>
      <c r="JOG26" s="397"/>
      <c r="JOH26" s="398"/>
      <c r="JOI26" s="398"/>
      <c r="JOJ26" s="398"/>
      <c r="JOK26" s="397"/>
      <c r="JOL26" s="398"/>
      <c r="JOM26" s="398"/>
      <c r="JON26" s="398"/>
      <c r="JOO26" s="397"/>
      <c r="JOP26" s="398"/>
      <c r="JOQ26" s="398"/>
      <c r="JOR26" s="398"/>
      <c r="JOS26" s="397"/>
      <c r="JOT26" s="398"/>
      <c r="JOU26" s="398"/>
      <c r="JOV26" s="398"/>
      <c r="JOW26" s="397"/>
      <c r="JOX26" s="398"/>
      <c r="JOY26" s="398"/>
      <c r="JOZ26" s="398"/>
      <c r="JPA26" s="397"/>
      <c r="JPB26" s="398"/>
      <c r="JPC26" s="398"/>
      <c r="JPD26" s="398"/>
      <c r="JPE26" s="397"/>
      <c r="JPF26" s="398"/>
      <c r="JPG26" s="398"/>
      <c r="JPH26" s="398"/>
      <c r="JPI26" s="397"/>
      <c r="JPJ26" s="398"/>
      <c r="JPK26" s="398"/>
      <c r="JPL26" s="398"/>
      <c r="JPM26" s="397"/>
      <c r="JPN26" s="398"/>
      <c r="JPO26" s="398"/>
      <c r="JPP26" s="398"/>
      <c r="JPQ26" s="397"/>
      <c r="JPR26" s="398"/>
      <c r="JPS26" s="398"/>
      <c r="JPT26" s="398"/>
      <c r="JPU26" s="397"/>
      <c r="JPV26" s="398"/>
      <c r="JPW26" s="398"/>
      <c r="JPX26" s="398"/>
      <c r="JPY26" s="397"/>
      <c r="JPZ26" s="398"/>
      <c r="JQA26" s="398"/>
      <c r="JQB26" s="398"/>
      <c r="JQC26" s="397"/>
      <c r="JQD26" s="398"/>
      <c r="JQE26" s="398"/>
      <c r="JQF26" s="398"/>
      <c r="JQG26" s="397"/>
      <c r="JQH26" s="398"/>
      <c r="JQI26" s="398"/>
      <c r="JQJ26" s="398"/>
      <c r="JQK26" s="397"/>
      <c r="JQL26" s="398"/>
      <c r="JQM26" s="398"/>
      <c r="JQN26" s="398"/>
      <c r="JQO26" s="397"/>
      <c r="JQP26" s="398"/>
      <c r="JQQ26" s="398"/>
      <c r="JQR26" s="398"/>
      <c r="JQS26" s="397"/>
      <c r="JQT26" s="398"/>
      <c r="JQU26" s="398"/>
      <c r="JQV26" s="398"/>
      <c r="JQW26" s="397"/>
      <c r="JQX26" s="398"/>
      <c r="JQY26" s="398"/>
      <c r="JQZ26" s="398"/>
      <c r="JRA26" s="397"/>
      <c r="JRB26" s="398"/>
      <c r="JRC26" s="398"/>
      <c r="JRD26" s="398"/>
      <c r="JRE26" s="397"/>
      <c r="JRF26" s="398"/>
      <c r="JRG26" s="398"/>
      <c r="JRH26" s="398"/>
      <c r="JRI26" s="397"/>
      <c r="JRJ26" s="398"/>
      <c r="JRK26" s="398"/>
      <c r="JRL26" s="398"/>
      <c r="JRM26" s="397"/>
      <c r="JRN26" s="398"/>
      <c r="JRO26" s="398"/>
      <c r="JRP26" s="398"/>
      <c r="JRQ26" s="397"/>
      <c r="JRR26" s="398"/>
      <c r="JRS26" s="398"/>
      <c r="JRT26" s="398"/>
      <c r="JRU26" s="397"/>
      <c r="JRV26" s="398"/>
      <c r="JRW26" s="398"/>
      <c r="JRX26" s="398"/>
      <c r="JRY26" s="397"/>
      <c r="JRZ26" s="398"/>
      <c r="JSA26" s="398"/>
      <c r="JSB26" s="398"/>
      <c r="JSC26" s="397"/>
      <c r="JSD26" s="398"/>
      <c r="JSE26" s="398"/>
      <c r="JSF26" s="398"/>
      <c r="JSG26" s="397"/>
      <c r="JSH26" s="398"/>
      <c r="JSI26" s="398"/>
      <c r="JSJ26" s="398"/>
      <c r="JSK26" s="397"/>
      <c r="JSL26" s="398"/>
      <c r="JSM26" s="398"/>
      <c r="JSN26" s="398"/>
      <c r="JSO26" s="397"/>
      <c r="JSP26" s="398"/>
      <c r="JSQ26" s="398"/>
      <c r="JSR26" s="398"/>
      <c r="JSS26" s="397"/>
      <c r="JST26" s="398"/>
      <c r="JSU26" s="398"/>
      <c r="JSV26" s="398"/>
      <c r="JSW26" s="397"/>
      <c r="JSX26" s="398"/>
      <c r="JSY26" s="398"/>
      <c r="JSZ26" s="398"/>
      <c r="JTA26" s="397"/>
      <c r="JTB26" s="398"/>
      <c r="JTC26" s="398"/>
      <c r="JTD26" s="398"/>
      <c r="JTE26" s="397"/>
      <c r="JTF26" s="398"/>
      <c r="JTG26" s="398"/>
      <c r="JTH26" s="398"/>
      <c r="JTI26" s="397"/>
      <c r="JTJ26" s="398"/>
      <c r="JTK26" s="398"/>
      <c r="JTL26" s="398"/>
      <c r="JTM26" s="397"/>
      <c r="JTN26" s="398"/>
      <c r="JTO26" s="398"/>
      <c r="JTP26" s="398"/>
      <c r="JTQ26" s="397"/>
      <c r="JTR26" s="398"/>
      <c r="JTS26" s="398"/>
      <c r="JTT26" s="398"/>
      <c r="JTU26" s="397"/>
      <c r="JTV26" s="398"/>
      <c r="JTW26" s="398"/>
      <c r="JTX26" s="398"/>
      <c r="JTY26" s="397"/>
      <c r="JTZ26" s="398"/>
      <c r="JUA26" s="398"/>
      <c r="JUB26" s="398"/>
      <c r="JUC26" s="397"/>
      <c r="JUD26" s="398"/>
      <c r="JUE26" s="398"/>
      <c r="JUF26" s="398"/>
      <c r="JUG26" s="397"/>
      <c r="JUH26" s="398"/>
      <c r="JUI26" s="398"/>
      <c r="JUJ26" s="398"/>
      <c r="JUK26" s="397"/>
      <c r="JUL26" s="398"/>
      <c r="JUM26" s="398"/>
      <c r="JUN26" s="398"/>
      <c r="JUO26" s="397"/>
      <c r="JUP26" s="398"/>
      <c r="JUQ26" s="398"/>
      <c r="JUR26" s="398"/>
      <c r="JUS26" s="397"/>
      <c r="JUT26" s="398"/>
      <c r="JUU26" s="398"/>
      <c r="JUV26" s="398"/>
      <c r="JUW26" s="397"/>
      <c r="JUX26" s="398"/>
      <c r="JUY26" s="398"/>
      <c r="JUZ26" s="398"/>
      <c r="JVA26" s="397"/>
      <c r="JVB26" s="398"/>
      <c r="JVC26" s="398"/>
      <c r="JVD26" s="398"/>
      <c r="JVE26" s="397"/>
      <c r="JVF26" s="398"/>
      <c r="JVG26" s="398"/>
      <c r="JVH26" s="398"/>
      <c r="JVI26" s="397"/>
      <c r="JVJ26" s="398"/>
      <c r="JVK26" s="398"/>
      <c r="JVL26" s="398"/>
      <c r="JVM26" s="397"/>
      <c r="JVN26" s="398"/>
      <c r="JVO26" s="398"/>
      <c r="JVP26" s="398"/>
      <c r="JVQ26" s="397"/>
      <c r="JVR26" s="398"/>
      <c r="JVS26" s="398"/>
      <c r="JVT26" s="398"/>
      <c r="JVU26" s="397"/>
      <c r="JVV26" s="398"/>
      <c r="JVW26" s="398"/>
      <c r="JVX26" s="398"/>
      <c r="JVY26" s="397"/>
      <c r="JVZ26" s="398"/>
      <c r="JWA26" s="398"/>
      <c r="JWB26" s="398"/>
      <c r="JWC26" s="397"/>
      <c r="JWD26" s="398"/>
      <c r="JWE26" s="398"/>
      <c r="JWF26" s="398"/>
      <c r="JWG26" s="397"/>
      <c r="JWH26" s="398"/>
      <c r="JWI26" s="398"/>
      <c r="JWJ26" s="398"/>
      <c r="JWK26" s="397"/>
      <c r="JWL26" s="398"/>
      <c r="JWM26" s="398"/>
      <c r="JWN26" s="398"/>
      <c r="JWO26" s="397"/>
      <c r="JWP26" s="398"/>
      <c r="JWQ26" s="398"/>
      <c r="JWR26" s="398"/>
      <c r="JWS26" s="397"/>
      <c r="JWT26" s="398"/>
      <c r="JWU26" s="398"/>
      <c r="JWV26" s="398"/>
      <c r="JWW26" s="397"/>
      <c r="JWX26" s="398"/>
      <c r="JWY26" s="398"/>
      <c r="JWZ26" s="398"/>
      <c r="JXA26" s="397"/>
      <c r="JXB26" s="398"/>
      <c r="JXC26" s="398"/>
      <c r="JXD26" s="398"/>
      <c r="JXE26" s="397"/>
      <c r="JXF26" s="398"/>
      <c r="JXG26" s="398"/>
      <c r="JXH26" s="398"/>
      <c r="JXI26" s="397"/>
      <c r="JXJ26" s="398"/>
      <c r="JXK26" s="398"/>
      <c r="JXL26" s="398"/>
      <c r="JXM26" s="397"/>
      <c r="JXN26" s="398"/>
      <c r="JXO26" s="398"/>
      <c r="JXP26" s="398"/>
      <c r="JXQ26" s="397"/>
      <c r="JXR26" s="398"/>
      <c r="JXS26" s="398"/>
      <c r="JXT26" s="398"/>
      <c r="JXU26" s="397"/>
      <c r="JXV26" s="398"/>
      <c r="JXW26" s="398"/>
      <c r="JXX26" s="398"/>
      <c r="JXY26" s="397"/>
      <c r="JXZ26" s="398"/>
      <c r="JYA26" s="398"/>
      <c r="JYB26" s="398"/>
      <c r="JYC26" s="397"/>
      <c r="JYD26" s="398"/>
      <c r="JYE26" s="398"/>
      <c r="JYF26" s="398"/>
      <c r="JYG26" s="397"/>
      <c r="JYH26" s="398"/>
      <c r="JYI26" s="398"/>
      <c r="JYJ26" s="398"/>
      <c r="JYK26" s="397"/>
      <c r="JYL26" s="398"/>
      <c r="JYM26" s="398"/>
      <c r="JYN26" s="398"/>
      <c r="JYO26" s="397"/>
      <c r="JYP26" s="398"/>
      <c r="JYQ26" s="398"/>
      <c r="JYR26" s="398"/>
      <c r="JYS26" s="397"/>
      <c r="JYT26" s="398"/>
      <c r="JYU26" s="398"/>
      <c r="JYV26" s="398"/>
      <c r="JYW26" s="397"/>
      <c r="JYX26" s="398"/>
      <c r="JYY26" s="398"/>
      <c r="JYZ26" s="398"/>
      <c r="JZA26" s="397"/>
      <c r="JZB26" s="398"/>
      <c r="JZC26" s="398"/>
      <c r="JZD26" s="398"/>
      <c r="JZE26" s="397"/>
      <c r="JZF26" s="398"/>
      <c r="JZG26" s="398"/>
      <c r="JZH26" s="398"/>
      <c r="JZI26" s="397"/>
      <c r="JZJ26" s="398"/>
      <c r="JZK26" s="398"/>
      <c r="JZL26" s="398"/>
      <c r="JZM26" s="397"/>
      <c r="JZN26" s="398"/>
      <c r="JZO26" s="398"/>
      <c r="JZP26" s="398"/>
      <c r="JZQ26" s="397"/>
      <c r="JZR26" s="398"/>
      <c r="JZS26" s="398"/>
      <c r="JZT26" s="398"/>
      <c r="JZU26" s="397"/>
      <c r="JZV26" s="398"/>
      <c r="JZW26" s="398"/>
      <c r="JZX26" s="398"/>
      <c r="JZY26" s="397"/>
      <c r="JZZ26" s="398"/>
      <c r="KAA26" s="398"/>
      <c r="KAB26" s="398"/>
      <c r="KAC26" s="397"/>
      <c r="KAD26" s="398"/>
      <c r="KAE26" s="398"/>
      <c r="KAF26" s="398"/>
      <c r="KAG26" s="397"/>
      <c r="KAH26" s="398"/>
      <c r="KAI26" s="398"/>
      <c r="KAJ26" s="398"/>
      <c r="KAK26" s="397"/>
      <c r="KAL26" s="398"/>
      <c r="KAM26" s="398"/>
      <c r="KAN26" s="398"/>
      <c r="KAO26" s="397"/>
      <c r="KAP26" s="398"/>
      <c r="KAQ26" s="398"/>
      <c r="KAR26" s="398"/>
      <c r="KAS26" s="397"/>
      <c r="KAT26" s="398"/>
      <c r="KAU26" s="398"/>
      <c r="KAV26" s="398"/>
      <c r="KAW26" s="397"/>
      <c r="KAX26" s="398"/>
      <c r="KAY26" s="398"/>
      <c r="KAZ26" s="398"/>
      <c r="KBA26" s="397"/>
      <c r="KBB26" s="398"/>
      <c r="KBC26" s="398"/>
      <c r="KBD26" s="398"/>
      <c r="KBE26" s="397"/>
      <c r="KBF26" s="398"/>
      <c r="KBG26" s="398"/>
      <c r="KBH26" s="398"/>
      <c r="KBI26" s="397"/>
      <c r="KBJ26" s="398"/>
      <c r="KBK26" s="398"/>
      <c r="KBL26" s="398"/>
      <c r="KBM26" s="397"/>
      <c r="KBN26" s="398"/>
      <c r="KBO26" s="398"/>
      <c r="KBP26" s="398"/>
      <c r="KBQ26" s="397"/>
      <c r="KBR26" s="398"/>
      <c r="KBS26" s="398"/>
      <c r="KBT26" s="398"/>
      <c r="KBU26" s="397"/>
      <c r="KBV26" s="398"/>
      <c r="KBW26" s="398"/>
      <c r="KBX26" s="398"/>
      <c r="KBY26" s="397"/>
      <c r="KBZ26" s="398"/>
      <c r="KCA26" s="398"/>
      <c r="KCB26" s="398"/>
      <c r="KCC26" s="397"/>
      <c r="KCD26" s="398"/>
      <c r="KCE26" s="398"/>
      <c r="KCF26" s="398"/>
      <c r="KCG26" s="397"/>
      <c r="KCH26" s="398"/>
      <c r="KCI26" s="398"/>
      <c r="KCJ26" s="398"/>
      <c r="KCK26" s="397"/>
      <c r="KCL26" s="398"/>
      <c r="KCM26" s="398"/>
      <c r="KCN26" s="398"/>
      <c r="KCO26" s="397"/>
      <c r="KCP26" s="398"/>
      <c r="KCQ26" s="398"/>
      <c r="KCR26" s="398"/>
      <c r="KCS26" s="397"/>
      <c r="KCT26" s="398"/>
      <c r="KCU26" s="398"/>
      <c r="KCV26" s="398"/>
      <c r="KCW26" s="397"/>
      <c r="KCX26" s="398"/>
      <c r="KCY26" s="398"/>
      <c r="KCZ26" s="398"/>
      <c r="KDA26" s="397"/>
      <c r="KDB26" s="398"/>
      <c r="KDC26" s="398"/>
      <c r="KDD26" s="398"/>
      <c r="KDE26" s="397"/>
      <c r="KDF26" s="398"/>
      <c r="KDG26" s="398"/>
      <c r="KDH26" s="398"/>
      <c r="KDI26" s="397"/>
      <c r="KDJ26" s="398"/>
      <c r="KDK26" s="398"/>
      <c r="KDL26" s="398"/>
      <c r="KDM26" s="397"/>
      <c r="KDN26" s="398"/>
      <c r="KDO26" s="398"/>
      <c r="KDP26" s="398"/>
      <c r="KDQ26" s="397"/>
      <c r="KDR26" s="398"/>
      <c r="KDS26" s="398"/>
      <c r="KDT26" s="398"/>
      <c r="KDU26" s="397"/>
      <c r="KDV26" s="398"/>
      <c r="KDW26" s="398"/>
      <c r="KDX26" s="398"/>
      <c r="KDY26" s="397"/>
      <c r="KDZ26" s="398"/>
      <c r="KEA26" s="398"/>
      <c r="KEB26" s="398"/>
      <c r="KEC26" s="397"/>
      <c r="KED26" s="398"/>
      <c r="KEE26" s="398"/>
      <c r="KEF26" s="398"/>
      <c r="KEG26" s="397"/>
      <c r="KEH26" s="398"/>
      <c r="KEI26" s="398"/>
      <c r="KEJ26" s="398"/>
      <c r="KEK26" s="397"/>
      <c r="KEL26" s="398"/>
      <c r="KEM26" s="398"/>
      <c r="KEN26" s="398"/>
      <c r="KEO26" s="397"/>
      <c r="KEP26" s="398"/>
      <c r="KEQ26" s="398"/>
      <c r="KER26" s="398"/>
      <c r="KES26" s="397"/>
      <c r="KET26" s="398"/>
      <c r="KEU26" s="398"/>
      <c r="KEV26" s="398"/>
      <c r="KEW26" s="397"/>
      <c r="KEX26" s="398"/>
      <c r="KEY26" s="398"/>
      <c r="KEZ26" s="398"/>
      <c r="KFA26" s="397"/>
      <c r="KFB26" s="398"/>
      <c r="KFC26" s="398"/>
      <c r="KFD26" s="398"/>
      <c r="KFE26" s="397"/>
      <c r="KFF26" s="398"/>
      <c r="KFG26" s="398"/>
      <c r="KFH26" s="398"/>
      <c r="KFI26" s="397"/>
      <c r="KFJ26" s="398"/>
      <c r="KFK26" s="398"/>
      <c r="KFL26" s="398"/>
      <c r="KFM26" s="397"/>
      <c r="KFN26" s="398"/>
      <c r="KFO26" s="398"/>
      <c r="KFP26" s="398"/>
      <c r="KFQ26" s="397"/>
      <c r="KFR26" s="398"/>
      <c r="KFS26" s="398"/>
      <c r="KFT26" s="398"/>
      <c r="KFU26" s="397"/>
      <c r="KFV26" s="398"/>
      <c r="KFW26" s="398"/>
      <c r="KFX26" s="398"/>
      <c r="KFY26" s="397"/>
      <c r="KFZ26" s="398"/>
      <c r="KGA26" s="398"/>
      <c r="KGB26" s="398"/>
      <c r="KGC26" s="397"/>
      <c r="KGD26" s="398"/>
      <c r="KGE26" s="398"/>
      <c r="KGF26" s="398"/>
      <c r="KGG26" s="397"/>
      <c r="KGH26" s="398"/>
      <c r="KGI26" s="398"/>
      <c r="KGJ26" s="398"/>
      <c r="KGK26" s="397"/>
      <c r="KGL26" s="398"/>
      <c r="KGM26" s="398"/>
      <c r="KGN26" s="398"/>
      <c r="KGO26" s="397"/>
      <c r="KGP26" s="398"/>
      <c r="KGQ26" s="398"/>
      <c r="KGR26" s="398"/>
      <c r="KGS26" s="397"/>
      <c r="KGT26" s="398"/>
      <c r="KGU26" s="398"/>
      <c r="KGV26" s="398"/>
      <c r="KGW26" s="397"/>
      <c r="KGX26" s="398"/>
      <c r="KGY26" s="398"/>
      <c r="KGZ26" s="398"/>
      <c r="KHA26" s="397"/>
      <c r="KHB26" s="398"/>
      <c r="KHC26" s="398"/>
      <c r="KHD26" s="398"/>
      <c r="KHE26" s="397"/>
      <c r="KHF26" s="398"/>
      <c r="KHG26" s="398"/>
      <c r="KHH26" s="398"/>
      <c r="KHI26" s="397"/>
      <c r="KHJ26" s="398"/>
      <c r="KHK26" s="398"/>
      <c r="KHL26" s="398"/>
      <c r="KHM26" s="397"/>
      <c r="KHN26" s="398"/>
      <c r="KHO26" s="398"/>
      <c r="KHP26" s="398"/>
      <c r="KHQ26" s="397"/>
      <c r="KHR26" s="398"/>
      <c r="KHS26" s="398"/>
      <c r="KHT26" s="398"/>
      <c r="KHU26" s="397"/>
      <c r="KHV26" s="398"/>
      <c r="KHW26" s="398"/>
      <c r="KHX26" s="398"/>
      <c r="KHY26" s="397"/>
      <c r="KHZ26" s="398"/>
      <c r="KIA26" s="398"/>
      <c r="KIB26" s="398"/>
      <c r="KIC26" s="397"/>
      <c r="KID26" s="398"/>
      <c r="KIE26" s="398"/>
      <c r="KIF26" s="398"/>
      <c r="KIG26" s="397"/>
      <c r="KIH26" s="398"/>
      <c r="KII26" s="398"/>
      <c r="KIJ26" s="398"/>
      <c r="KIK26" s="397"/>
      <c r="KIL26" s="398"/>
      <c r="KIM26" s="398"/>
      <c r="KIN26" s="398"/>
      <c r="KIO26" s="397"/>
      <c r="KIP26" s="398"/>
      <c r="KIQ26" s="398"/>
      <c r="KIR26" s="398"/>
      <c r="KIS26" s="397"/>
      <c r="KIT26" s="398"/>
      <c r="KIU26" s="398"/>
      <c r="KIV26" s="398"/>
      <c r="KIW26" s="397"/>
      <c r="KIX26" s="398"/>
      <c r="KIY26" s="398"/>
      <c r="KIZ26" s="398"/>
      <c r="KJA26" s="397"/>
      <c r="KJB26" s="398"/>
      <c r="KJC26" s="398"/>
      <c r="KJD26" s="398"/>
      <c r="KJE26" s="397"/>
      <c r="KJF26" s="398"/>
      <c r="KJG26" s="398"/>
      <c r="KJH26" s="398"/>
      <c r="KJI26" s="397"/>
      <c r="KJJ26" s="398"/>
      <c r="KJK26" s="398"/>
      <c r="KJL26" s="398"/>
      <c r="KJM26" s="397"/>
      <c r="KJN26" s="398"/>
      <c r="KJO26" s="398"/>
      <c r="KJP26" s="398"/>
      <c r="KJQ26" s="397"/>
      <c r="KJR26" s="398"/>
      <c r="KJS26" s="398"/>
      <c r="KJT26" s="398"/>
      <c r="KJU26" s="397"/>
      <c r="KJV26" s="398"/>
      <c r="KJW26" s="398"/>
      <c r="KJX26" s="398"/>
      <c r="KJY26" s="397"/>
      <c r="KJZ26" s="398"/>
      <c r="KKA26" s="398"/>
      <c r="KKB26" s="398"/>
      <c r="KKC26" s="397"/>
      <c r="KKD26" s="398"/>
      <c r="KKE26" s="398"/>
      <c r="KKF26" s="398"/>
      <c r="KKG26" s="397"/>
      <c r="KKH26" s="398"/>
      <c r="KKI26" s="398"/>
      <c r="KKJ26" s="398"/>
      <c r="KKK26" s="397"/>
      <c r="KKL26" s="398"/>
      <c r="KKM26" s="398"/>
      <c r="KKN26" s="398"/>
      <c r="KKO26" s="397"/>
      <c r="KKP26" s="398"/>
      <c r="KKQ26" s="398"/>
      <c r="KKR26" s="398"/>
      <c r="KKS26" s="397"/>
      <c r="KKT26" s="398"/>
      <c r="KKU26" s="398"/>
      <c r="KKV26" s="398"/>
      <c r="KKW26" s="397"/>
      <c r="KKX26" s="398"/>
      <c r="KKY26" s="398"/>
      <c r="KKZ26" s="398"/>
      <c r="KLA26" s="397"/>
      <c r="KLB26" s="398"/>
      <c r="KLC26" s="398"/>
      <c r="KLD26" s="398"/>
      <c r="KLE26" s="397"/>
      <c r="KLF26" s="398"/>
      <c r="KLG26" s="398"/>
      <c r="KLH26" s="398"/>
      <c r="KLI26" s="397"/>
      <c r="KLJ26" s="398"/>
      <c r="KLK26" s="398"/>
      <c r="KLL26" s="398"/>
      <c r="KLM26" s="397"/>
      <c r="KLN26" s="398"/>
      <c r="KLO26" s="398"/>
      <c r="KLP26" s="398"/>
      <c r="KLQ26" s="397"/>
      <c r="KLR26" s="398"/>
      <c r="KLS26" s="398"/>
      <c r="KLT26" s="398"/>
      <c r="KLU26" s="397"/>
      <c r="KLV26" s="398"/>
      <c r="KLW26" s="398"/>
      <c r="KLX26" s="398"/>
      <c r="KLY26" s="397"/>
      <c r="KLZ26" s="398"/>
      <c r="KMA26" s="398"/>
      <c r="KMB26" s="398"/>
      <c r="KMC26" s="397"/>
      <c r="KMD26" s="398"/>
      <c r="KME26" s="398"/>
      <c r="KMF26" s="398"/>
      <c r="KMG26" s="397"/>
      <c r="KMH26" s="398"/>
      <c r="KMI26" s="398"/>
      <c r="KMJ26" s="398"/>
      <c r="KMK26" s="397"/>
      <c r="KML26" s="398"/>
      <c r="KMM26" s="398"/>
      <c r="KMN26" s="398"/>
      <c r="KMO26" s="397"/>
      <c r="KMP26" s="398"/>
      <c r="KMQ26" s="398"/>
      <c r="KMR26" s="398"/>
      <c r="KMS26" s="397"/>
      <c r="KMT26" s="398"/>
      <c r="KMU26" s="398"/>
      <c r="KMV26" s="398"/>
      <c r="KMW26" s="397"/>
      <c r="KMX26" s="398"/>
      <c r="KMY26" s="398"/>
      <c r="KMZ26" s="398"/>
      <c r="KNA26" s="397"/>
      <c r="KNB26" s="398"/>
      <c r="KNC26" s="398"/>
      <c r="KND26" s="398"/>
      <c r="KNE26" s="397"/>
      <c r="KNF26" s="398"/>
      <c r="KNG26" s="398"/>
      <c r="KNH26" s="398"/>
      <c r="KNI26" s="397"/>
      <c r="KNJ26" s="398"/>
      <c r="KNK26" s="398"/>
      <c r="KNL26" s="398"/>
      <c r="KNM26" s="397"/>
      <c r="KNN26" s="398"/>
      <c r="KNO26" s="398"/>
      <c r="KNP26" s="398"/>
      <c r="KNQ26" s="397"/>
      <c r="KNR26" s="398"/>
      <c r="KNS26" s="398"/>
      <c r="KNT26" s="398"/>
      <c r="KNU26" s="397"/>
      <c r="KNV26" s="398"/>
      <c r="KNW26" s="398"/>
      <c r="KNX26" s="398"/>
      <c r="KNY26" s="397"/>
      <c r="KNZ26" s="398"/>
      <c r="KOA26" s="398"/>
      <c r="KOB26" s="398"/>
      <c r="KOC26" s="397"/>
      <c r="KOD26" s="398"/>
      <c r="KOE26" s="398"/>
      <c r="KOF26" s="398"/>
      <c r="KOG26" s="397"/>
      <c r="KOH26" s="398"/>
      <c r="KOI26" s="398"/>
      <c r="KOJ26" s="398"/>
      <c r="KOK26" s="397"/>
      <c r="KOL26" s="398"/>
      <c r="KOM26" s="398"/>
      <c r="KON26" s="398"/>
      <c r="KOO26" s="397"/>
      <c r="KOP26" s="398"/>
      <c r="KOQ26" s="398"/>
      <c r="KOR26" s="398"/>
      <c r="KOS26" s="397"/>
      <c r="KOT26" s="398"/>
      <c r="KOU26" s="398"/>
      <c r="KOV26" s="398"/>
      <c r="KOW26" s="397"/>
      <c r="KOX26" s="398"/>
      <c r="KOY26" s="398"/>
      <c r="KOZ26" s="398"/>
      <c r="KPA26" s="397"/>
      <c r="KPB26" s="398"/>
      <c r="KPC26" s="398"/>
      <c r="KPD26" s="398"/>
      <c r="KPE26" s="397"/>
      <c r="KPF26" s="398"/>
      <c r="KPG26" s="398"/>
      <c r="KPH26" s="398"/>
      <c r="KPI26" s="397"/>
      <c r="KPJ26" s="398"/>
      <c r="KPK26" s="398"/>
      <c r="KPL26" s="398"/>
      <c r="KPM26" s="397"/>
      <c r="KPN26" s="398"/>
      <c r="KPO26" s="398"/>
      <c r="KPP26" s="398"/>
      <c r="KPQ26" s="397"/>
      <c r="KPR26" s="398"/>
      <c r="KPS26" s="398"/>
      <c r="KPT26" s="398"/>
      <c r="KPU26" s="397"/>
      <c r="KPV26" s="398"/>
      <c r="KPW26" s="398"/>
      <c r="KPX26" s="398"/>
      <c r="KPY26" s="397"/>
      <c r="KPZ26" s="398"/>
      <c r="KQA26" s="398"/>
      <c r="KQB26" s="398"/>
      <c r="KQC26" s="397"/>
      <c r="KQD26" s="398"/>
      <c r="KQE26" s="398"/>
      <c r="KQF26" s="398"/>
      <c r="KQG26" s="397"/>
      <c r="KQH26" s="398"/>
      <c r="KQI26" s="398"/>
      <c r="KQJ26" s="398"/>
      <c r="KQK26" s="397"/>
      <c r="KQL26" s="398"/>
      <c r="KQM26" s="398"/>
      <c r="KQN26" s="398"/>
      <c r="KQO26" s="397"/>
      <c r="KQP26" s="398"/>
      <c r="KQQ26" s="398"/>
      <c r="KQR26" s="398"/>
      <c r="KQS26" s="397"/>
      <c r="KQT26" s="398"/>
      <c r="KQU26" s="398"/>
      <c r="KQV26" s="398"/>
      <c r="KQW26" s="397"/>
      <c r="KQX26" s="398"/>
      <c r="KQY26" s="398"/>
      <c r="KQZ26" s="398"/>
      <c r="KRA26" s="397"/>
      <c r="KRB26" s="398"/>
      <c r="KRC26" s="398"/>
      <c r="KRD26" s="398"/>
      <c r="KRE26" s="397"/>
      <c r="KRF26" s="398"/>
      <c r="KRG26" s="398"/>
      <c r="KRH26" s="398"/>
      <c r="KRI26" s="397"/>
      <c r="KRJ26" s="398"/>
      <c r="KRK26" s="398"/>
      <c r="KRL26" s="398"/>
      <c r="KRM26" s="397"/>
      <c r="KRN26" s="398"/>
      <c r="KRO26" s="398"/>
      <c r="KRP26" s="398"/>
      <c r="KRQ26" s="397"/>
      <c r="KRR26" s="398"/>
      <c r="KRS26" s="398"/>
      <c r="KRT26" s="398"/>
      <c r="KRU26" s="397"/>
      <c r="KRV26" s="398"/>
      <c r="KRW26" s="398"/>
      <c r="KRX26" s="398"/>
      <c r="KRY26" s="397"/>
      <c r="KRZ26" s="398"/>
      <c r="KSA26" s="398"/>
      <c r="KSB26" s="398"/>
      <c r="KSC26" s="397"/>
      <c r="KSD26" s="398"/>
      <c r="KSE26" s="398"/>
      <c r="KSF26" s="398"/>
      <c r="KSG26" s="397"/>
      <c r="KSH26" s="398"/>
      <c r="KSI26" s="398"/>
      <c r="KSJ26" s="398"/>
      <c r="KSK26" s="397"/>
      <c r="KSL26" s="398"/>
      <c r="KSM26" s="398"/>
      <c r="KSN26" s="398"/>
      <c r="KSO26" s="397"/>
      <c r="KSP26" s="398"/>
      <c r="KSQ26" s="398"/>
      <c r="KSR26" s="398"/>
      <c r="KSS26" s="397"/>
      <c r="KST26" s="398"/>
      <c r="KSU26" s="398"/>
      <c r="KSV26" s="398"/>
      <c r="KSW26" s="397"/>
      <c r="KSX26" s="398"/>
      <c r="KSY26" s="398"/>
      <c r="KSZ26" s="398"/>
      <c r="KTA26" s="397"/>
      <c r="KTB26" s="398"/>
      <c r="KTC26" s="398"/>
      <c r="KTD26" s="398"/>
      <c r="KTE26" s="397"/>
      <c r="KTF26" s="398"/>
      <c r="KTG26" s="398"/>
      <c r="KTH26" s="398"/>
      <c r="KTI26" s="397"/>
      <c r="KTJ26" s="398"/>
      <c r="KTK26" s="398"/>
      <c r="KTL26" s="398"/>
      <c r="KTM26" s="397"/>
      <c r="KTN26" s="398"/>
      <c r="KTO26" s="398"/>
      <c r="KTP26" s="398"/>
      <c r="KTQ26" s="397"/>
      <c r="KTR26" s="398"/>
      <c r="KTS26" s="398"/>
      <c r="KTT26" s="398"/>
      <c r="KTU26" s="397"/>
      <c r="KTV26" s="398"/>
      <c r="KTW26" s="398"/>
      <c r="KTX26" s="398"/>
      <c r="KTY26" s="397"/>
      <c r="KTZ26" s="398"/>
      <c r="KUA26" s="398"/>
      <c r="KUB26" s="398"/>
      <c r="KUC26" s="397"/>
      <c r="KUD26" s="398"/>
      <c r="KUE26" s="398"/>
      <c r="KUF26" s="398"/>
      <c r="KUG26" s="397"/>
      <c r="KUH26" s="398"/>
      <c r="KUI26" s="398"/>
      <c r="KUJ26" s="398"/>
      <c r="KUK26" s="397"/>
      <c r="KUL26" s="398"/>
      <c r="KUM26" s="398"/>
      <c r="KUN26" s="398"/>
      <c r="KUO26" s="397"/>
      <c r="KUP26" s="398"/>
      <c r="KUQ26" s="398"/>
      <c r="KUR26" s="398"/>
      <c r="KUS26" s="397"/>
      <c r="KUT26" s="398"/>
      <c r="KUU26" s="398"/>
      <c r="KUV26" s="398"/>
      <c r="KUW26" s="397"/>
      <c r="KUX26" s="398"/>
      <c r="KUY26" s="398"/>
      <c r="KUZ26" s="398"/>
      <c r="KVA26" s="397"/>
      <c r="KVB26" s="398"/>
      <c r="KVC26" s="398"/>
      <c r="KVD26" s="398"/>
      <c r="KVE26" s="397"/>
      <c r="KVF26" s="398"/>
      <c r="KVG26" s="398"/>
      <c r="KVH26" s="398"/>
      <c r="KVI26" s="397"/>
      <c r="KVJ26" s="398"/>
      <c r="KVK26" s="398"/>
      <c r="KVL26" s="398"/>
      <c r="KVM26" s="397"/>
      <c r="KVN26" s="398"/>
      <c r="KVO26" s="398"/>
      <c r="KVP26" s="398"/>
      <c r="KVQ26" s="397"/>
      <c r="KVR26" s="398"/>
      <c r="KVS26" s="398"/>
      <c r="KVT26" s="398"/>
      <c r="KVU26" s="397"/>
      <c r="KVV26" s="398"/>
      <c r="KVW26" s="398"/>
      <c r="KVX26" s="398"/>
      <c r="KVY26" s="397"/>
      <c r="KVZ26" s="398"/>
      <c r="KWA26" s="398"/>
      <c r="KWB26" s="398"/>
      <c r="KWC26" s="397"/>
      <c r="KWD26" s="398"/>
      <c r="KWE26" s="398"/>
      <c r="KWF26" s="398"/>
      <c r="KWG26" s="397"/>
      <c r="KWH26" s="398"/>
      <c r="KWI26" s="398"/>
      <c r="KWJ26" s="398"/>
      <c r="KWK26" s="397"/>
      <c r="KWL26" s="398"/>
      <c r="KWM26" s="398"/>
      <c r="KWN26" s="398"/>
      <c r="KWO26" s="397"/>
      <c r="KWP26" s="398"/>
      <c r="KWQ26" s="398"/>
      <c r="KWR26" s="398"/>
      <c r="KWS26" s="397"/>
      <c r="KWT26" s="398"/>
      <c r="KWU26" s="398"/>
      <c r="KWV26" s="398"/>
      <c r="KWW26" s="397"/>
      <c r="KWX26" s="398"/>
      <c r="KWY26" s="398"/>
      <c r="KWZ26" s="398"/>
      <c r="KXA26" s="397"/>
      <c r="KXB26" s="398"/>
      <c r="KXC26" s="398"/>
      <c r="KXD26" s="398"/>
      <c r="KXE26" s="397"/>
      <c r="KXF26" s="398"/>
      <c r="KXG26" s="398"/>
      <c r="KXH26" s="398"/>
      <c r="KXI26" s="397"/>
      <c r="KXJ26" s="398"/>
      <c r="KXK26" s="398"/>
      <c r="KXL26" s="398"/>
      <c r="KXM26" s="397"/>
      <c r="KXN26" s="398"/>
      <c r="KXO26" s="398"/>
      <c r="KXP26" s="398"/>
      <c r="KXQ26" s="397"/>
      <c r="KXR26" s="398"/>
      <c r="KXS26" s="398"/>
      <c r="KXT26" s="398"/>
      <c r="KXU26" s="397"/>
      <c r="KXV26" s="398"/>
      <c r="KXW26" s="398"/>
      <c r="KXX26" s="398"/>
      <c r="KXY26" s="397"/>
      <c r="KXZ26" s="398"/>
      <c r="KYA26" s="398"/>
      <c r="KYB26" s="398"/>
      <c r="KYC26" s="397"/>
      <c r="KYD26" s="398"/>
      <c r="KYE26" s="398"/>
      <c r="KYF26" s="398"/>
      <c r="KYG26" s="397"/>
      <c r="KYH26" s="398"/>
      <c r="KYI26" s="398"/>
      <c r="KYJ26" s="398"/>
      <c r="KYK26" s="397"/>
      <c r="KYL26" s="398"/>
      <c r="KYM26" s="398"/>
      <c r="KYN26" s="398"/>
      <c r="KYO26" s="397"/>
      <c r="KYP26" s="398"/>
      <c r="KYQ26" s="398"/>
      <c r="KYR26" s="398"/>
      <c r="KYS26" s="397"/>
      <c r="KYT26" s="398"/>
      <c r="KYU26" s="398"/>
      <c r="KYV26" s="398"/>
      <c r="KYW26" s="397"/>
      <c r="KYX26" s="398"/>
      <c r="KYY26" s="398"/>
      <c r="KYZ26" s="398"/>
      <c r="KZA26" s="397"/>
      <c r="KZB26" s="398"/>
      <c r="KZC26" s="398"/>
      <c r="KZD26" s="398"/>
      <c r="KZE26" s="397"/>
      <c r="KZF26" s="398"/>
      <c r="KZG26" s="398"/>
      <c r="KZH26" s="398"/>
      <c r="KZI26" s="397"/>
      <c r="KZJ26" s="398"/>
      <c r="KZK26" s="398"/>
      <c r="KZL26" s="398"/>
      <c r="KZM26" s="397"/>
      <c r="KZN26" s="398"/>
      <c r="KZO26" s="398"/>
      <c r="KZP26" s="398"/>
      <c r="KZQ26" s="397"/>
      <c r="KZR26" s="398"/>
      <c r="KZS26" s="398"/>
      <c r="KZT26" s="398"/>
      <c r="KZU26" s="397"/>
      <c r="KZV26" s="398"/>
      <c r="KZW26" s="398"/>
      <c r="KZX26" s="398"/>
      <c r="KZY26" s="397"/>
      <c r="KZZ26" s="398"/>
      <c r="LAA26" s="398"/>
      <c r="LAB26" s="398"/>
      <c r="LAC26" s="397"/>
      <c r="LAD26" s="398"/>
      <c r="LAE26" s="398"/>
      <c r="LAF26" s="398"/>
      <c r="LAG26" s="397"/>
      <c r="LAH26" s="398"/>
      <c r="LAI26" s="398"/>
      <c r="LAJ26" s="398"/>
      <c r="LAK26" s="397"/>
      <c r="LAL26" s="398"/>
      <c r="LAM26" s="398"/>
      <c r="LAN26" s="398"/>
      <c r="LAO26" s="397"/>
      <c r="LAP26" s="398"/>
      <c r="LAQ26" s="398"/>
      <c r="LAR26" s="398"/>
      <c r="LAS26" s="397"/>
      <c r="LAT26" s="398"/>
      <c r="LAU26" s="398"/>
      <c r="LAV26" s="398"/>
      <c r="LAW26" s="397"/>
      <c r="LAX26" s="398"/>
      <c r="LAY26" s="398"/>
      <c r="LAZ26" s="398"/>
      <c r="LBA26" s="397"/>
      <c r="LBB26" s="398"/>
      <c r="LBC26" s="398"/>
      <c r="LBD26" s="398"/>
      <c r="LBE26" s="397"/>
      <c r="LBF26" s="398"/>
      <c r="LBG26" s="398"/>
      <c r="LBH26" s="398"/>
      <c r="LBI26" s="397"/>
      <c r="LBJ26" s="398"/>
      <c r="LBK26" s="398"/>
      <c r="LBL26" s="398"/>
      <c r="LBM26" s="397"/>
      <c r="LBN26" s="398"/>
      <c r="LBO26" s="398"/>
      <c r="LBP26" s="398"/>
      <c r="LBQ26" s="397"/>
      <c r="LBR26" s="398"/>
      <c r="LBS26" s="398"/>
      <c r="LBT26" s="398"/>
      <c r="LBU26" s="397"/>
      <c r="LBV26" s="398"/>
      <c r="LBW26" s="398"/>
      <c r="LBX26" s="398"/>
      <c r="LBY26" s="397"/>
      <c r="LBZ26" s="398"/>
      <c r="LCA26" s="398"/>
      <c r="LCB26" s="398"/>
      <c r="LCC26" s="397"/>
      <c r="LCD26" s="398"/>
      <c r="LCE26" s="398"/>
      <c r="LCF26" s="398"/>
      <c r="LCG26" s="397"/>
      <c r="LCH26" s="398"/>
      <c r="LCI26" s="398"/>
      <c r="LCJ26" s="398"/>
      <c r="LCK26" s="397"/>
      <c r="LCL26" s="398"/>
      <c r="LCM26" s="398"/>
      <c r="LCN26" s="398"/>
      <c r="LCO26" s="397"/>
      <c r="LCP26" s="398"/>
      <c r="LCQ26" s="398"/>
      <c r="LCR26" s="398"/>
      <c r="LCS26" s="397"/>
      <c r="LCT26" s="398"/>
      <c r="LCU26" s="398"/>
      <c r="LCV26" s="398"/>
      <c r="LCW26" s="397"/>
      <c r="LCX26" s="398"/>
      <c r="LCY26" s="398"/>
      <c r="LCZ26" s="398"/>
      <c r="LDA26" s="397"/>
      <c r="LDB26" s="398"/>
      <c r="LDC26" s="398"/>
      <c r="LDD26" s="398"/>
      <c r="LDE26" s="397"/>
      <c r="LDF26" s="398"/>
      <c r="LDG26" s="398"/>
      <c r="LDH26" s="398"/>
      <c r="LDI26" s="397"/>
      <c r="LDJ26" s="398"/>
      <c r="LDK26" s="398"/>
      <c r="LDL26" s="398"/>
      <c r="LDM26" s="397"/>
      <c r="LDN26" s="398"/>
      <c r="LDO26" s="398"/>
      <c r="LDP26" s="398"/>
      <c r="LDQ26" s="397"/>
      <c r="LDR26" s="398"/>
      <c r="LDS26" s="398"/>
      <c r="LDT26" s="398"/>
      <c r="LDU26" s="397"/>
      <c r="LDV26" s="398"/>
      <c r="LDW26" s="398"/>
      <c r="LDX26" s="398"/>
      <c r="LDY26" s="397"/>
      <c r="LDZ26" s="398"/>
      <c r="LEA26" s="398"/>
      <c r="LEB26" s="398"/>
      <c r="LEC26" s="397"/>
      <c r="LED26" s="398"/>
      <c r="LEE26" s="398"/>
      <c r="LEF26" s="398"/>
      <c r="LEG26" s="397"/>
      <c r="LEH26" s="398"/>
      <c r="LEI26" s="398"/>
      <c r="LEJ26" s="398"/>
      <c r="LEK26" s="397"/>
      <c r="LEL26" s="398"/>
      <c r="LEM26" s="398"/>
      <c r="LEN26" s="398"/>
      <c r="LEO26" s="397"/>
      <c r="LEP26" s="398"/>
      <c r="LEQ26" s="398"/>
      <c r="LER26" s="398"/>
      <c r="LES26" s="397"/>
      <c r="LET26" s="398"/>
      <c r="LEU26" s="398"/>
      <c r="LEV26" s="398"/>
      <c r="LEW26" s="397"/>
      <c r="LEX26" s="398"/>
      <c r="LEY26" s="398"/>
      <c r="LEZ26" s="398"/>
      <c r="LFA26" s="397"/>
      <c r="LFB26" s="398"/>
      <c r="LFC26" s="398"/>
      <c r="LFD26" s="398"/>
      <c r="LFE26" s="397"/>
      <c r="LFF26" s="398"/>
      <c r="LFG26" s="398"/>
      <c r="LFH26" s="398"/>
      <c r="LFI26" s="397"/>
      <c r="LFJ26" s="398"/>
      <c r="LFK26" s="398"/>
      <c r="LFL26" s="398"/>
      <c r="LFM26" s="397"/>
      <c r="LFN26" s="398"/>
      <c r="LFO26" s="398"/>
      <c r="LFP26" s="398"/>
      <c r="LFQ26" s="397"/>
      <c r="LFR26" s="398"/>
      <c r="LFS26" s="398"/>
      <c r="LFT26" s="398"/>
      <c r="LFU26" s="397"/>
      <c r="LFV26" s="398"/>
      <c r="LFW26" s="398"/>
      <c r="LFX26" s="398"/>
      <c r="LFY26" s="397"/>
      <c r="LFZ26" s="398"/>
      <c r="LGA26" s="398"/>
      <c r="LGB26" s="398"/>
      <c r="LGC26" s="397"/>
      <c r="LGD26" s="398"/>
      <c r="LGE26" s="398"/>
      <c r="LGF26" s="398"/>
      <c r="LGG26" s="397"/>
      <c r="LGH26" s="398"/>
      <c r="LGI26" s="398"/>
      <c r="LGJ26" s="398"/>
      <c r="LGK26" s="397"/>
      <c r="LGL26" s="398"/>
      <c r="LGM26" s="398"/>
      <c r="LGN26" s="398"/>
      <c r="LGO26" s="397"/>
      <c r="LGP26" s="398"/>
      <c r="LGQ26" s="398"/>
      <c r="LGR26" s="398"/>
      <c r="LGS26" s="397"/>
      <c r="LGT26" s="398"/>
      <c r="LGU26" s="398"/>
      <c r="LGV26" s="398"/>
      <c r="LGW26" s="397"/>
      <c r="LGX26" s="398"/>
      <c r="LGY26" s="398"/>
      <c r="LGZ26" s="398"/>
      <c r="LHA26" s="397"/>
      <c r="LHB26" s="398"/>
      <c r="LHC26" s="398"/>
      <c r="LHD26" s="398"/>
      <c r="LHE26" s="397"/>
      <c r="LHF26" s="398"/>
      <c r="LHG26" s="398"/>
      <c r="LHH26" s="398"/>
      <c r="LHI26" s="397"/>
      <c r="LHJ26" s="398"/>
      <c r="LHK26" s="398"/>
      <c r="LHL26" s="398"/>
      <c r="LHM26" s="397"/>
      <c r="LHN26" s="398"/>
      <c r="LHO26" s="398"/>
      <c r="LHP26" s="398"/>
      <c r="LHQ26" s="397"/>
      <c r="LHR26" s="398"/>
      <c r="LHS26" s="398"/>
      <c r="LHT26" s="398"/>
      <c r="LHU26" s="397"/>
      <c r="LHV26" s="398"/>
      <c r="LHW26" s="398"/>
      <c r="LHX26" s="398"/>
      <c r="LHY26" s="397"/>
      <c r="LHZ26" s="398"/>
      <c r="LIA26" s="398"/>
      <c r="LIB26" s="398"/>
      <c r="LIC26" s="397"/>
      <c r="LID26" s="398"/>
      <c r="LIE26" s="398"/>
      <c r="LIF26" s="398"/>
      <c r="LIG26" s="397"/>
      <c r="LIH26" s="398"/>
      <c r="LII26" s="398"/>
      <c r="LIJ26" s="398"/>
      <c r="LIK26" s="397"/>
      <c r="LIL26" s="398"/>
      <c r="LIM26" s="398"/>
      <c r="LIN26" s="398"/>
      <c r="LIO26" s="397"/>
      <c r="LIP26" s="398"/>
      <c r="LIQ26" s="398"/>
      <c r="LIR26" s="398"/>
      <c r="LIS26" s="397"/>
      <c r="LIT26" s="398"/>
      <c r="LIU26" s="398"/>
      <c r="LIV26" s="398"/>
      <c r="LIW26" s="397"/>
      <c r="LIX26" s="398"/>
      <c r="LIY26" s="398"/>
      <c r="LIZ26" s="398"/>
      <c r="LJA26" s="397"/>
      <c r="LJB26" s="398"/>
      <c r="LJC26" s="398"/>
      <c r="LJD26" s="398"/>
      <c r="LJE26" s="397"/>
      <c r="LJF26" s="398"/>
      <c r="LJG26" s="398"/>
      <c r="LJH26" s="398"/>
      <c r="LJI26" s="397"/>
      <c r="LJJ26" s="398"/>
      <c r="LJK26" s="398"/>
      <c r="LJL26" s="398"/>
      <c r="LJM26" s="397"/>
      <c r="LJN26" s="398"/>
      <c r="LJO26" s="398"/>
      <c r="LJP26" s="398"/>
      <c r="LJQ26" s="397"/>
      <c r="LJR26" s="398"/>
      <c r="LJS26" s="398"/>
      <c r="LJT26" s="398"/>
      <c r="LJU26" s="397"/>
      <c r="LJV26" s="398"/>
      <c r="LJW26" s="398"/>
      <c r="LJX26" s="398"/>
      <c r="LJY26" s="397"/>
      <c r="LJZ26" s="398"/>
      <c r="LKA26" s="398"/>
      <c r="LKB26" s="398"/>
      <c r="LKC26" s="397"/>
      <c r="LKD26" s="398"/>
      <c r="LKE26" s="398"/>
      <c r="LKF26" s="398"/>
      <c r="LKG26" s="397"/>
      <c r="LKH26" s="398"/>
      <c r="LKI26" s="398"/>
      <c r="LKJ26" s="398"/>
      <c r="LKK26" s="397"/>
      <c r="LKL26" s="398"/>
      <c r="LKM26" s="398"/>
      <c r="LKN26" s="398"/>
      <c r="LKO26" s="397"/>
      <c r="LKP26" s="398"/>
      <c r="LKQ26" s="398"/>
      <c r="LKR26" s="398"/>
      <c r="LKS26" s="397"/>
      <c r="LKT26" s="398"/>
      <c r="LKU26" s="398"/>
      <c r="LKV26" s="398"/>
      <c r="LKW26" s="397"/>
      <c r="LKX26" s="398"/>
      <c r="LKY26" s="398"/>
      <c r="LKZ26" s="398"/>
      <c r="LLA26" s="397"/>
      <c r="LLB26" s="398"/>
      <c r="LLC26" s="398"/>
      <c r="LLD26" s="398"/>
      <c r="LLE26" s="397"/>
      <c r="LLF26" s="398"/>
      <c r="LLG26" s="398"/>
      <c r="LLH26" s="398"/>
      <c r="LLI26" s="397"/>
      <c r="LLJ26" s="398"/>
      <c r="LLK26" s="398"/>
      <c r="LLL26" s="398"/>
      <c r="LLM26" s="397"/>
      <c r="LLN26" s="398"/>
      <c r="LLO26" s="398"/>
      <c r="LLP26" s="398"/>
      <c r="LLQ26" s="397"/>
      <c r="LLR26" s="398"/>
      <c r="LLS26" s="398"/>
      <c r="LLT26" s="398"/>
      <c r="LLU26" s="397"/>
      <c r="LLV26" s="398"/>
      <c r="LLW26" s="398"/>
      <c r="LLX26" s="398"/>
      <c r="LLY26" s="397"/>
      <c r="LLZ26" s="398"/>
      <c r="LMA26" s="398"/>
      <c r="LMB26" s="398"/>
      <c r="LMC26" s="397"/>
      <c r="LMD26" s="398"/>
      <c r="LME26" s="398"/>
      <c r="LMF26" s="398"/>
      <c r="LMG26" s="397"/>
      <c r="LMH26" s="398"/>
      <c r="LMI26" s="398"/>
      <c r="LMJ26" s="398"/>
      <c r="LMK26" s="397"/>
      <c r="LML26" s="398"/>
      <c r="LMM26" s="398"/>
      <c r="LMN26" s="398"/>
      <c r="LMO26" s="397"/>
      <c r="LMP26" s="398"/>
      <c r="LMQ26" s="398"/>
      <c r="LMR26" s="398"/>
      <c r="LMS26" s="397"/>
      <c r="LMT26" s="398"/>
      <c r="LMU26" s="398"/>
      <c r="LMV26" s="398"/>
      <c r="LMW26" s="397"/>
      <c r="LMX26" s="398"/>
      <c r="LMY26" s="398"/>
      <c r="LMZ26" s="398"/>
      <c r="LNA26" s="397"/>
      <c r="LNB26" s="398"/>
      <c r="LNC26" s="398"/>
      <c r="LND26" s="398"/>
      <c r="LNE26" s="397"/>
      <c r="LNF26" s="398"/>
      <c r="LNG26" s="398"/>
      <c r="LNH26" s="398"/>
      <c r="LNI26" s="397"/>
      <c r="LNJ26" s="398"/>
      <c r="LNK26" s="398"/>
      <c r="LNL26" s="398"/>
      <c r="LNM26" s="397"/>
      <c r="LNN26" s="398"/>
      <c r="LNO26" s="398"/>
      <c r="LNP26" s="398"/>
      <c r="LNQ26" s="397"/>
      <c r="LNR26" s="398"/>
      <c r="LNS26" s="398"/>
      <c r="LNT26" s="398"/>
      <c r="LNU26" s="397"/>
      <c r="LNV26" s="398"/>
      <c r="LNW26" s="398"/>
      <c r="LNX26" s="398"/>
      <c r="LNY26" s="397"/>
      <c r="LNZ26" s="398"/>
      <c r="LOA26" s="398"/>
      <c r="LOB26" s="398"/>
      <c r="LOC26" s="397"/>
      <c r="LOD26" s="398"/>
      <c r="LOE26" s="398"/>
      <c r="LOF26" s="398"/>
      <c r="LOG26" s="397"/>
      <c r="LOH26" s="398"/>
      <c r="LOI26" s="398"/>
      <c r="LOJ26" s="398"/>
      <c r="LOK26" s="397"/>
      <c r="LOL26" s="398"/>
      <c r="LOM26" s="398"/>
      <c r="LON26" s="398"/>
      <c r="LOO26" s="397"/>
      <c r="LOP26" s="398"/>
      <c r="LOQ26" s="398"/>
      <c r="LOR26" s="398"/>
      <c r="LOS26" s="397"/>
      <c r="LOT26" s="398"/>
      <c r="LOU26" s="398"/>
      <c r="LOV26" s="398"/>
      <c r="LOW26" s="397"/>
      <c r="LOX26" s="398"/>
      <c r="LOY26" s="398"/>
      <c r="LOZ26" s="398"/>
      <c r="LPA26" s="397"/>
      <c r="LPB26" s="398"/>
      <c r="LPC26" s="398"/>
      <c r="LPD26" s="398"/>
      <c r="LPE26" s="397"/>
      <c r="LPF26" s="398"/>
      <c r="LPG26" s="398"/>
      <c r="LPH26" s="398"/>
      <c r="LPI26" s="397"/>
      <c r="LPJ26" s="398"/>
      <c r="LPK26" s="398"/>
      <c r="LPL26" s="398"/>
      <c r="LPM26" s="397"/>
      <c r="LPN26" s="398"/>
      <c r="LPO26" s="398"/>
      <c r="LPP26" s="398"/>
      <c r="LPQ26" s="397"/>
      <c r="LPR26" s="398"/>
      <c r="LPS26" s="398"/>
      <c r="LPT26" s="398"/>
      <c r="LPU26" s="397"/>
      <c r="LPV26" s="398"/>
      <c r="LPW26" s="398"/>
      <c r="LPX26" s="398"/>
      <c r="LPY26" s="397"/>
      <c r="LPZ26" s="398"/>
      <c r="LQA26" s="398"/>
      <c r="LQB26" s="398"/>
      <c r="LQC26" s="397"/>
      <c r="LQD26" s="398"/>
      <c r="LQE26" s="398"/>
      <c r="LQF26" s="398"/>
      <c r="LQG26" s="397"/>
      <c r="LQH26" s="398"/>
      <c r="LQI26" s="398"/>
      <c r="LQJ26" s="398"/>
      <c r="LQK26" s="397"/>
      <c r="LQL26" s="398"/>
      <c r="LQM26" s="398"/>
      <c r="LQN26" s="398"/>
      <c r="LQO26" s="397"/>
      <c r="LQP26" s="398"/>
      <c r="LQQ26" s="398"/>
      <c r="LQR26" s="398"/>
      <c r="LQS26" s="397"/>
      <c r="LQT26" s="398"/>
      <c r="LQU26" s="398"/>
      <c r="LQV26" s="398"/>
      <c r="LQW26" s="397"/>
      <c r="LQX26" s="398"/>
      <c r="LQY26" s="398"/>
      <c r="LQZ26" s="398"/>
      <c r="LRA26" s="397"/>
      <c r="LRB26" s="398"/>
      <c r="LRC26" s="398"/>
      <c r="LRD26" s="398"/>
      <c r="LRE26" s="397"/>
      <c r="LRF26" s="398"/>
      <c r="LRG26" s="398"/>
      <c r="LRH26" s="398"/>
      <c r="LRI26" s="397"/>
      <c r="LRJ26" s="398"/>
      <c r="LRK26" s="398"/>
      <c r="LRL26" s="398"/>
      <c r="LRM26" s="397"/>
      <c r="LRN26" s="398"/>
      <c r="LRO26" s="398"/>
      <c r="LRP26" s="398"/>
      <c r="LRQ26" s="397"/>
      <c r="LRR26" s="398"/>
      <c r="LRS26" s="398"/>
      <c r="LRT26" s="398"/>
      <c r="LRU26" s="397"/>
      <c r="LRV26" s="398"/>
      <c r="LRW26" s="398"/>
      <c r="LRX26" s="398"/>
      <c r="LRY26" s="397"/>
      <c r="LRZ26" s="398"/>
      <c r="LSA26" s="398"/>
      <c r="LSB26" s="398"/>
      <c r="LSC26" s="397"/>
      <c r="LSD26" s="398"/>
      <c r="LSE26" s="398"/>
      <c r="LSF26" s="398"/>
      <c r="LSG26" s="397"/>
      <c r="LSH26" s="398"/>
      <c r="LSI26" s="398"/>
      <c r="LSJ26" s="398"/>
      <c r="LSK26" s="397"/>
      <c r="LSL26" s="398"/>
      <c r="LSM26" s="398"/>
      <c r="LSN26" s="398"/>
      <c r="LSO26" s="397"/>
      <c r="LSP26" s="398"/>
      <c r="LSQ26" s="398"/>
      <c r="LSR26" s="398"/>
      <c r="LSS26" s="397"/>
      <c r="LST26" s="398"/>
      <c r="LSU26" s="398"/>
      <c r="LSV26" s="398"/>
      <c r="LSW26" s="397"/>
      <c r="LSX26" s="398"/>
      <c r="LSY26" s="398"/>
      <c r="LSZ26" s="398"/>
      <c r="LTA26" s="397"/>
      <c r="LTB26" s="398"/>
      <c r="LTC26" s="398"/>
      <c r="LTD26" s="398"/>
      <c r="LTE26" s="397"/>
      <c r="LTF26" s="398"/>
      <c r="LTG26" s="398"/>
      <c r="LTH26" s="398"/>
      <c r="LTI26" s="397"/>
      <c r="LTJ26" s="398"/>
      <c r="LTK26" s="398"/>
      <c r="LTL26" s="398"/>
      <c r="LTM26" s="397"/>
      <c r="LTN26" s="398"/>
      <c r="LTO26" s="398"/>
      <c r="LTP26" s="398"/>
      <c r="LTQ26" s="397"/>
      <c r="LTR26" s="398"/>
      <c r="LTS26" s="398"/>
      <c r="LTT26" s="398"/>
      <c r="LTU26" s="397"/>
      <c r="LTV26" s="398"/>
      <c r="LTW26" s="398"/>
      <c r="LTX26" s="398"/>
      <c r="LTY26" s="397"/>
      <c r="LTZ26" s="398"/>
      <c r="LUA26" s="398"/>
      <c r="LUB26" s="398"/>
      <c r="LUC26" s="397"/>
      <c r="LUD26" s="398"/>
      <c r="LUE26" s="398"/>
      <c r="LUF26" s="398"/>
      <c r="LUG26" s="397"/>
      <c r="LUH26" s="398"/>
      <c r="LUI26" s="398"/>
      <c r="LUJ26" s="398"/>
      <c r="LUK26" s="397"/>
      <c r="LUL26" s="398"/>
      <c r="LUM26" s="398"/>
      <c r="LUN26" s="398"/>
      <c r="LUO26" s="397"/>
      <c r="LUP26" s="398"/>
      <c r="LUQ26" s="398"/>
      <c r="LUR26" s="398"/>
      <c r="LUS26" s="397"/>
      <c r="LUT26" s="398"/>
      <c r="LUU26" s="398"/>
      <c r="LUV26" s="398"/>
      <c r="LUW26" s="397"/>
      <c r="LUX26" s="398"/>
      <c r="LUY26" s="398"/>
      <c r="LUZ26" s="398"/>
      <c r="LVA26" s="397"/>
      <c r="LVB26" s="398"/>
      <c r="LVC26" s="398"/>
      <c r="LVD26" s="398"/>
      <c r="LVE26" s="397"/>
      <c r="LVF26" s="398"/>
      <c r="LVG26" s="398"/>
      <c r="LVH26" s="398"/>
      <c r="LVI26" s="397"/>
      <c r="LVJ26" s="398"/>
      <c r="LVK26" s="398"/>
      <c r="LVL26" s="398"/>
      <c r="LVM26" s="397"/>
      <c r="LVN26" s="398"/>
      <c r="LVO26" s="398"/>
      <c r="LVP26" s="398"/>
      <c r="LVQ26" s="397"/>
      <c r="LVR26" s="398"/>
      <c r="LVS26" s="398"/>
      <c r="LVT26" s="398"/>
      <c r="LVU26" s="397"/>
      <c r="LVV26" s="398"/>
      <c r="LVW26" s="398"/>
      <c r="LVX26" s="398"/>
      <c r="LVY26" s="397"/>
      <c r="LVZ26" s="398"/>
      <c r="LWA26" s="398"/>
      <c r="LWB26" s="398"/>
      <c r="LWC26" s="397"/>
      <c r="LWD26" s="398"/>
      <c r="LWE26" s="398"/>
      <c r="LWF26" s="398"/>
      <c r="LWG26" s="397"/>
      <c r="LWH26" s="398"/>
      <c r="LWI26" s="398"/>
      <c r="LWJ26" s="398"/>
      <c r="LWK26" s="397"/>
      <c r="LWL26" s="398"/>
      <c r="LWM26" s="398"/>
      <c r="LWN26" s="398"/>
      <c r="LWO26" s="397"/>
      <c r="LWP26" s="398"/>
      <c r="LWQ26" s="398"/>
      <c r="LWR26" s="398"/>
      <c r="LWS26" s="397"/>
      <c r="LWT26" s="398"/>
      <c r="LWU26" s="398"/>
      <c r="LWV26" s="398"/>
      <c r="LWW26" s="397"/>
      <c r="LWX26" s="398"/>
      <c r="LWY26" s="398"/>
      <c r="LWZ26" s="398"/>
      <c r="LXA26" s="397"/>
      <c r="LXB26" s="398"/>
      <c r="LXC26" s="398"/>
      <c r="LXD26" s="398"/>
      <c r="LXE26" s="397"/>
      <c r="LXF26" s="398"/>
      <c r="LXG26" s="398"/>
      <c r="LXH26" s="398"/>
      <c r="LXI26" s="397"/>
      <c r="LXJ26" s="398"/>
      <c r="LXK26" s="398"/>
      <c r="LXL26" s="398"/>
      <c r="LXM26" s="397"/>
      <c r="LXN26" s="398"/>
      <c r="LXO26" s="398"/>
      <c r="LXP26" s="398"/>
      <c r="LXQ26" s="397"/>
      <c r="LXR26" s="398"/>
      <c r="LXS26" s="398"/>
      <c r="LXT26" s="398"/>
      <c r="LXU26" s="397"/>
      <c r="LXV26" s="398"/>
      <c r="LXW26" s="398"/>
      <c r="LXX26" s="398"/>
      <c r="LXY26" s="397"/>
      <c r="LXZ26" s="398"/>
      <c r="LYA26" s="398"/>
      <c r="LYB26" s="398"/>
      <c r="LYC26" s="397"/>
      <c r="LYD26" s="398"/>
      <c r="LYE26" s="398"/>
      <c r="LYF26" s="398"/>
      <c r="LYG26" s="397"/>
      <c r="LYH26" s="398"/>
      <c r="LYI26" s="398"/>
      <c r="LYJ26" s="398"/>
      <c r="LYK26" s="397"/>
      <c r="LYL26" s="398"/>
      <c r="LYM26" s="398"/>
      <c r="LYN26" s="398"/>
      <c r="LYO26" s="397"/>
      <c r="LYP26" s="398"/>
      <c r="LYQ26" s="398"/>
      <c r="LYR26" s="398"/>
      <c r="LYS26" s="397"/>
      <c r="LYT26" s="398"/>
      <c r="LYU26" s="398"/>
      <c r="LYV26" s="398"/>
      <c r="LYW26" s="397"/>
      <c r="LYX26" s="398"/>
      <c r="LYY26" s="398"/>
      <c r="LYZ26" s="398"/>
      <c r="LZA26" s="397"/>
      <c r="LZB26" s="398"/>
      <c r="LZC26" s="398"/>
      <c r="LZD26" s="398"/>
      <c r="LZE26" s="397"/>
      <c r="LZF26" s="398"/>
      <c r="LZG26" s="398"/>
      <c r="LZH26" s="398"/>
      <c r="LZI26" s="397"/>
      <c r="LZJ26" s="398"/>
      <c r="LZK26" s="398"/>
      <c r="LZL26" s="398"/>
      <c r="LZM26" s="397"/>
      <c r="LZN26" s="398"/>
      <c r="LZO26" s="398"/>
      <c r="LZP26" s="398"/>
      <c r="LZQ26" s="397"/>
      <c r="LZR26" s="398"/>
      <c r="LZS26" s="398"/>
      <c r="LZT26" s="398"/>
      <c r="LZU26" s="397"/>
      <c r="LZV26" s="398"/>
      <c r="LZW26" s="398"/>
      <c r="LZX26" s="398"/>
      <c r="LZY26" s="397"/>
      <c r="LZZ26" s="398"/>
      <c r="MAA26" s="398"/>
      <c r="MAB26" s="398"/>
      <c r="MAC26" s="397"/>
      <c r="MAD26" s="398"/>
      <c r="MAE26" s="398"/>
      <c r="MAF26" s="398"/>
      <c r="MAG26" s="397"/>
      <c r="MAH26" s="398"/>
      <c r="MAI26" s="398"/>
      <c r="MAJ26" s="398"/>
      <c r="MAK26" s="397"/>
      <c r="MAL26" s="398"/>
      <c r="MAM26" s="398"/>
      <c r="MAN26" s="398"/>
      <c r="MAO26" s="397"/>
      <c r="MAP26" s="398"/>
      <c r="MAQ26" s="398"/>
      <c r="MAR26" s="398"/>
      <c r="MAS26" s="397"/>
      <c r="MAT26" s="398"/>
      <c r="MAU26" s="398"/>
      <c r="MAV26" s="398"/>
      <c r="MAW26" s="397"/>
      <c r="MAX26" s="398"/>
      <c r="MAY26" s="398"/>
      <c r="MAZ26" s="398"/>
      <c r="MBA26" s="397"/>
      <c r="MBB26" s="398"/>
      <c r="MBC26" s="398"/>
      <c r="MBD26" s="398"/>
      <c r="MBE26" s="397"/>
      <c r="MBF26" s="398"/>
      <c r="MBG26" s="398"/>
      <c r="MBH26" s="398"/>
      <c r="MBI26" s="397"/>
      <c r="MBJ26" s="398"/>
      <c r="MBK26" s="398"/>
      <c r="MBL26" s="398"/>
      <c r="MBM26" s="397"/>
      <c r="MBN26" s="398"/>
      <c r="MBO26" s="398"/>
      <c r="MBP26" s="398"/>
      <c r="MBQ26" s="397"/>
      <c r="MBR26" s="398"/>
      <c r="MBS26" s="398"/>
      <c r="MBT26" s="398"/>
      <c r="MBU26" s="397"/>
      <c r="MBV26" s="398"/>
      <c r="MBW26" s="398"/>
      <c r="MBX26" s="398"/>
      <c r="MBY26" s="397"/>
      <c r="MBZ26" s="398"/>
      <c r="MCA26" s="398"/>
      <c r="MCB26" s="398"/>
      <c r="MCC26" s="397"/>
      <c r="MCD26" s="398"/>
      <c r="MCE26" s="398"/>
      <c r="MCF26" s="398"/>
      <c r="MCG26" s="397"/>
      <c r="MCH26" s="398"/>
      <c r="MCI26" s="398"/>
      <c r="MCJ26" s="398"/>
      <c r="MCK26" s="397"/>
      <c r="MCL26" s="398"/>
      <c r="MCM26" s="398"/>
      <c r="MCN26" s="398"/>
      <c r="MCO26" s="397"/>
      <c r="MCP26" s="398"/>
      <c r="MCQ26" s="398"/>
      <c r="MCR26" s="398"/>
      <c r="MCS26" s="397"/>
      <c r="MCT26" s="398"/>
      <c r="MCU26" s="398"/>
      <c r="MCV26" s="398"/>
      <c r="MCW26" s="397"/>
      <c r="MCX26" s="398"/>
      <c r="MCY26" s="398"/>
      <c r="MCZ26" s="398"/>
      <c r="MDA26" s="397"/>
      <c r="MDB26" s="398"/>
      <c r="MDC26" s="398"/>
      <c r="MDD26" s="398"/>
      <c r="MDE26" s="397"/>
      <c r="MDF26" s="398"/>
      <c r="MDG26" s="398"/>
      <c r="MDH26" s="398"/>
      <c r="MDI26" s="397"/>
      <c r="MDJ26" s="398"/>
      <c r="MDK26" s="398"/>
      <c r="MDL26" s="398"/>
      <c r="MDM26" s="397"/>
      <c r="MDN26" s="398"/>
      <c r="MDO26" s="398"/>
      <c r="MDP26" s="398"/>
      <c r="MDQ26" s="397"/>
      <c r="MDR26" s="398"/>
      <c r="MDS26" s="398"/>
      <c r="MDT26" s="398"/>
      <c r="MDU26" s="397"/>
      <c r="MDV26" s="398"/>
      <c r="MDW26" s="398"/>
      <c r="MDX26" s="398"/>
      <c r="MDY26" s="397"/>
      <c r="MDZ26" s="398"/>
      <c r="MEA26" s="398"/>
      <c r="MEB26" s="398"/>
      <c r="MEC26" s="397"/>
      <c r="MED26" s="398"/>
      <c r="MEE26" s="398"/>
      <c r="MEF26" s="398"/>
      <c r="MEG26" s="397"/>
      <c r="MEH26" s="398"/>
      <c r="MEI26" s="398"/>
      <c r="MEJ26" s="398"/>
      <c r="MEK26" s="397"/>
      <c r="MEL26" s="398"/>
      <c r="MEM26" s="398"/>
      <c r="MEN26" s="398"/>
      <c r="MEO26" s="397"/>
      <c r="MEP26" s="398"/>
      <c r="MEQ26" s="398"/>
      <c r="MER26" s="398"/>
      <c r="MES26" s="397"/>
      <c r="MET26" s="398"/>
      <c r="MEU26" s="398"/>
      <c r="MEV26" s="398"/>
      <c r="MEW26" s="397"/>
      <c r="MEX26" s="398"/>
      <c r="MEY26" s="398"/>
      <c r="MEZ26" s="398"/>
      <c r="MFA26" s="397"/>
      <c r="MFB26" s="398"/>
      <c r="MFC26" s="398"/>
      <c r="MFD26" s="398"/>
      <c r="MFE26" s="397"/>
      <c r="MFF26" s="398"/>
      <c r="MFG26" s="398"/>
      <c r="MFH26" s="398"/>
      <c r="MFI26" s="397"/>
      <c r="MFJ26" s="398"/>
      <c r="MFK26" s="398"/>
      <c r="MFL26" s="398"/>
      <c r="MFM26" s="397"/>
      <c r="MFN26" s="398"/>
      <c r="MFO26" s="398"/>
      <c r="MFP26" s="398"/>
      <c r="MFQ26" s="397"/>
      <c r="MFR26" s="398"/>
      <c r="MFS26" s="398"/>
      <c r="MFT26" s="398"/>
      <c r="MFU26" s="397"/>
      <c r="MFV26" s="398"/>
      <c r="MFW26" s="398"/>
      <c r="MFX26" s="398"/>
      <c r="MFY26" s="397"/>
      <c r="MFZ26" s="398"/>
      <c r="MGA26" s="398"/>
      <c r="MGB26" s="398"/>
      <c r="MGC26" s="397"/>
      <c r="MGD26" s="398"/>
      <c r="MGE26" s="398"/>
      <c r="MGF26" s="398"/>
      <c r="MGG26" s="397"/>
      <c r="MGH26" s="398"/>
      <c r="MGI26" s="398"/>
      <c r="MGJ26" s="398"/>
      <c r="MGK26" s="397"/>
      <c r="MGL26" s="398"/>
      <c r="MGM26" s="398"/>
      <c r="MGN26" s="398"/>
      <c r="MGO26" s="397"/>
      <c r="MGP26" s="398"/>
      <c r="MGQ26" s="398"/>
      <c r="MGR26" s="398"/>
      <c r="MGS26" s="397"/>
      <c r="MGT26" s="398"/>
      <c r="MGU26" s="398"/>
      <c r="MGV26" s="398"/>
      <c r="MGW26" s="397"/>
      <c r="MGX26" s="398"/>
      <c r="MGY26" s="398"/>
      <c r="MGZ26" s="398"/>
      <c r="MHA26" s="397"/>
      <c r="MHB26" s="398"/>
      <c r="MHC26" s="398"/>
      <c r="MHD26" s="398"/>
      <c r="MHE26" s="397"/>
      <c r="MHF26" s="398"/>
      <c r="MHG26" s="398"/>
      <c r="MHH26" s="398"/>
      <c r="MHI26" s="397"/>
      <c r="MHJ26" s="398"/>
      <c r="MHK26" s="398"/>
      <c r="MHL26" s="398"/>
      <c r="MHM26" s="397"/>
      <c r="MHN26" s="398"/>
      <c r="MHO26" s="398"/>
      <c r="MHP26" s="398"/>
      <c r="MHQ26" s="397"/>
      <c r="MHR26" s="398"/>
      <c r="MHS26" s="398"/>
      <c r="MHT26" s="398"/>
      <c r="MHU26" s="397"/>
      <c r="MHV26" s="398"/>
      <c r="MHW26" s="398"/>
      <c r="MHX26" s="398"/>
      <c r="MHY26" s="397"/>
      <c r="MHZ26" s="398"/>
      <c r="MIA26" s="398"/>
      <c r="MIB26" s="398"/>
      <c r="MIC26" s="397"/>
      <c r="MID26" s="398"/>
      <c r="MIE26" s="398"/>
      <c r="MIF26" s="398"/>
      <c r="MIG26" s="397"/>
      <c r="MIH26" s="398"/>
      <c r="MII26" s="398"/>
      <c r="MIJ26" s="398"/>
      <c r="MIK26" s="397"/>
      <c r="MIL26" s="398"/>
      <c r="MIM26" s="398"/>
      <c r="MIN26" s="398"/>
      <c r="MIO26" s="397"/>
      <c r="MIP26" s="398"/>
      <c r="MIQ26" s="398"/>
      <c r="MIR26" s="398"/>
      <c r="MIS26" s="397"/>
      <c r="MIT26" s="398"/>
      <c r="MIU26" s="398"/>
      <c r="MIV26" s="398"/>
      <c r="MIW26" s="397"/>
      <c r="MIX26" s="398"/>
      <c r="MIY26" s="398"/>
      <c r="MIZ26" s="398"/>
      <c r="MJA26" s="397"/>
      <c r="MJB26" s="398"/>
      <c r="MJC26" s="398"/>
      <c r="MJD26" s="398"/>
      <c r="MJE26" s="397"/>
      <c r="MJF26" s="398"/>
      <c r="MJG26" s="398"/>
      <c r="MJH26" s="398"/>
      <c r="MJI26" s="397"/>
      <c r="MJJ26" s="398"/>
      <c r="MJK26" s="398"/>
      <c r="MJL26" s="398"/>
      <c r="MJM26" s="397"/>
      <c r="MJN26" s="398"/>
      <c r="MJO26" s="398"/>
      <c r="MJP26" s="398"/>
      <c r="MJQ26" s="397"/>
      <c r="MJR26" s="398"/>
      <c r="MJS26" s="398"/>
      <c r="MJT26" s="398"/>
      <c r="MJU26" s="397"/>
      <c r="MJV26" s="398"/>
      <c r="MJW26" s="398"/>
      <c r="MJX26" s="398"/>
      <c r="MJY26" s="397"/>
      <c r="MJZ26" s="398"/>
      <c r="MKA26" s="398"/>
      <c r="MKB26" s="398"/>
      <c r="MKC26" s="397"/>
      <c r="MKD26" s="398"/>
      <c r="MKE26" s="398"/>
      <c r="MKF26" s="398"/>
      <c r="MKG26" s="397"/>
      <c r="MKH26" s="398"/>
      <c r="MKI26" s="398"/>
      <c r="MKJ26" s="398"/>
      <c r="MKK26" s="397"/>
      <c r="MKL26" s="398"/>
      <c r="MKM26" s="398"/>
      <c r="MKN26" s="398"/>
      <c r="MKO26" s="397"/>
      <c r="MKP26" s="398"/>
      <c r="MKQ26" s="398"/>
      <c r="MKR26" s="398"/>
      <c r="MKS26" s="397"/>
      <c r="MKT26" s="398"/>
      <c r="MKU26" s="398"/>
      <c r="MKV26" s="398"/>
      <c r="MKW26" s="397"/>
      <c r="MKX26" s="398"/>
      <c r="MKY26" s="398"/>
      <c r="MKZ26" s="398"/>
      <c r="MLA26" s="397"/>
      <c r="MLB26" s="398"/>
      <c r="MLC26" s="398"/>
      <c r="MLD26" s="398"/>
      <c r="MLE26" s="397"/>
      <c r="MLF26" s="398"/>
      <c r="MLG26" s="398"/>
      <c r="MLH26" s="398"/>
      <c r="MLI26" s="397"/>
      <c r="MLJ26" s="398"/>
      <c r="MLK26" s="398"/>
      <c r="MLL26" s="398"/>
      <c r="MLM26" s="397"/>
      <c r="MLN26" s="398"/>
      <c r="MLO26" s="398"/>
      <c r="MLP26" s="398"/>
      <c r="MLQ26" s="397"/>
      <c r="MLR26" s="398"/>
      <c r="MLS26" s="398"/>
      <c r="MLT26" s="398"/>
      <c r="MLU26" s="397"/>
      <c r="MLV26" s="398"/>
      <c r="MLW26" s="398"/>
      <c r="MLX26" s="398"/>
      <c r="MLY26" s="397"/>
      <c r="MLZ26" s="398"/>
      <c r="MMA26" s="398"/>
      <c r="MMB26" s="398"/>
      <c r="MMC26" s="397"/>
      <c r="MMD26" s="398"/>
      <c r="MME26" s="398"/>
      <c r="MMF26" s="398"/>
      <c r="MMG26" s="397"/>
      <c r="MMH26" s="398"/>
      <c r="MMI26" s="398"/>
      <c r="MMJ26" s="398"/>
      <c r="MMK26" s="397"/>
      <c r="MML26" s="398"/>
      <c r="MMM26" s="398"/>
      <c r="MMN26" s="398"/>
      <c r="MMO26" s="397"/>
      <c r="MMP26" s="398"/>
      <c r="MMQ26" s="398"/>
      <c r="MMR26" s="398"/>
      <c r="MMS26" s="397"/>
      <c r="MMT26" s="398"/>
      <c r="MMU26" s="398"/>
      <c r="MMV26" s="398"/>
      <c r="MMW26" s="397"/>
      <c r="MMX26" s="398"/>
      <c r="MMY26" s="398"/>
      <c r="MMZ26" s="398"/>
      <c r="MNA26" s="397"/>
      <c r="MNB26" s="398"/>
      <c r="MNC26" s="398"/>
      <c r="MND26" s="398"/>
      <c r="MNE26" s="397"/>
      <c r="MNF26" s="398"/>
      <c r="MNG26" s="398"/>
      <c r="MNH26" s="398"/>
      <c r="MNI26" s="397"/>
      <c r="MNJ26" s="398"/>
      <c r="MNK26" s="398"/>
      <c r="MNL26" s="398"/>
      <c r="MNM26" s="397"/>
      <c r="MNN26" s="398"/>
      <c r="MNO26" s="398"/>
      <c r="MNP26" s="398"/>
      <c r="MNQ26" s="397"/>
      <c r="MNR26" s="398"/>
      <c r="MNS26" s="398"/>
      <c r="MNT26" s="398"/>
      <c r="MNU26" s="397"/>
      <c r="MNV26" s="398"/>
      <c r="MNW26" s="398"/>
      <c r="MNX26" s="398"/>
      <c r="MNY26" s="397"/>
      <c r="MNZ26" s="398"/>
      <c r="MOA26" s="398"/>
      <c r="MOB26" s="398"/>
      <c r="MOC26" s="397"/>
      <c r="MOD26" s="398"/>
      <c r="MOE26" s="398"/>
      <c r="MOF26" s="398"/>
      <c r="MOG26" s="397"/>
      <c r="MOH26" s="398"/>
      <c r="MOI26" s="398"/>
      <c r="MOJ26" s="398"/>
      <c r="MOK26" s="397"/>
      <c r="MOL26" s="398"/>
      <c r="MOM26" s="398"/>
      <c r="MON26" s="398"/>
      <c r="MOO26" s="397"/>
      <c r="MOP26" s="398"/>
      <c r="MOQ26" s="398"/>
      <c r="MOR26" s="398"/>
      <c r="MOS26" s="397"/>
      <c r="MOT26" s="398"/>
      <c r="MOU26" s="398"/>
      <c r="MOV26" s="398"/>
      <c r="MOW26" s="397"/>
      <c r="MOX26" s="398"/>
      <c r="MOY26" s="398"/>
      <c r="MOZ26" s="398"/>
      <c r="MPA26" s="397"/>
      <c r="MPB26" s="398"/>
      <c r="MPC26" s="398"/>
      <c r="MPD26" s="398"/>
      <c r="MPE26" s="397"/>
      <c r="MPF26" s="398"/>
      <c r="MPG26" s="398"/>
      <c r="MPH26" s="398"/>
      <c r="MPI26" s="397"/>
      <c r="MPJ26" s="398"/>
      <c r="MPK26" s="398"/>
      <c r="MPL26" s="398"/>
      <c r="MPM26" s="397"/>
      <c r="MPN26" s="398"/>
      <c r="MPO26" s="398"/>
      <c r="MPP26" s="398"/>
      <c r="MPQ26" s="397"/>
      <c r="MPR26" s="398"/>
      <c r="MPS26" s="398"/>
      <c r="MPT26" s="398"/>
      <c r="MPU26" s="397"/>
      <c r="MPV26" s="398"/>
      <c r="MPW26" s="398"/>
      <c r="MPX26" s="398"/>
      <c r="MPY26" s="397"/>
      <c r="MPZ26" s="398"/>
      <c r="MQA26" s="398"/>
      <c r="MQB26" s="398"/>
      <c r="MQC26" s="397"/>
      <c r="MQD26" s="398"/>
      <c r="MQE26" s="398"/>
      <c r="MQF26" s="398"/>
      <c r="MQG26" s="397"/>
      <c r="MQH26" s="398"/>
      <c r="MQI26" s="398"/>
      <c r="MQJ26" s="398"/>
      <c r="MQK26" s="397"/>
      <c r="MQL26" s="398"/>
      <c r="MQM26" s="398"/>
      <c r="MQN26" s="398"/>
      <c r="MQO26" s="397"/>
      <c r="MQP26" s="398"/>
      <c r="MQQ26" s="398"/>
      <c r="MQR26" s="398"/>
      <c r="MQS26" s="397"/>
      <c r="MQT26" s="398"/>
      <c r="MQU26" s="398"/>
      <c r="MQV26" s="398"/>
      <c r="MQW26" s="397"/>
      <c r="MQX26" s="398"/>
      <c r="MQY26" s="398"/>
      <c r="MQZ26" s="398"/>
      <c r="MRA26" s="397"/>
      <c r="MRB26" s="398"/>
      <c r="MRC26" s="398"/>
      <c r="MRD26" s="398"/>
      <c r="MRE26" s="397"/>
      <c r="MRF26" s="398"/>
      <c r="MRG26" s="398"/>
      <c r="MRH26" s="398"/>
      <c r="MRI26" s="397"/>
      <c r="MRJ26" s="398"/>
      <c r="MRK26" s="398"/>
      <c r="MRL26" s="398"/>
      <c r="MRM26" s="397"/>
      <c r="MRN26" s="398"/>
      <c r="MRO26" s="398"/>
      <c r="MRP26" s="398"/>
      <c r="MRQ26" s="397"/>
      <c r="MRR26" s="398"/>
      <c r="MRS26" s="398"/>
      <c r="MRT26" s="398"/>
      <c r="MRU26" s="397"/>
      <c r="MRV26" s="398"/>
      <c r="MRW26" s="398"/>
      <c r="MRX26" s="398"/>
      <c r="MRY26" s="397"/>
      <c r="MRZ26" s="398"/>
      <c r="MSA26" s="398"/>
      <c r="MSB26" s="398"/>
      <c r="MSC26" s="397"/>
      <c r="MSD26" s="398"/>
      <c r="MSE26" s="398"/>
      <c r="MSF26" s="398"/>
      <c r="MSG26" s="397"/>
      <c r="MSH26" s="398"/>
      <c r="MSI26" s="398"/>
      <c r="MSJ26" s="398"/>
      <c r="MSK26" s="397"/>
      <c r="MSL26" s="398"/>
      <c r="MSM26" s="398"/>
      <c r="MSN26" s="398"/>
      <c r="MSO26" s="397"/>
      <c r="MSP26" s="398"/>
      <c r="MSQ26" s="398"/>
      <c r="MSR26" s="398"/>
      <c r="MSS26" s="397"/>
      <c r="MST26" s="398"/>
      <c r="MSU26" s="398"/>
      <c r="MSV26" s="398"/>
      <c r="MSW26" s="397"/>
      <c r="MSX26" s="398"/>
      <c r="MSY26" s="398"/>
      <c r="MSZ26" s="398"/>
      <c r="MTA26" s="397"/>
      <c r="MTB26" s="398"/>
      <c r="MTC26" s="398"/>
      <c r="MTD26" s="398"/>
      <c r="MTE26" s="397"/>
      <c r="MTF26" s="398"/>
      <c r="MTG26" s="398"/>
      <c r="MTH26" s="398"/>
      <c r="MTI26" s="397"/>
      <c r="MTJ26" s="398"/>
      <c r="MTK26" s="398"/>
      <c r="MTL26" s="398"/>
      <c r="MTM26" s="397"/>
      <c r="MTN26" s="398"/>
      <c r="MTO26" s="398"/>
      <c r="MTP26" s="398"/>
      <c r="MTQ26" s="397"/>
      <c r="MTR26" s="398"/>
      <c r="MTS26" s="398"/>
      <c r="MTT26" s="398"/>
      <c r="MTU26" s="397"/>
      <c r="MTV26" s="398"/>
      <c r="MTW26" s="398"/>
      <c r="MTX26" s="398"/>
      <c r="MTY26" s="397"/>
      <c r="MTZ26" s="398"/>
      <c r="MUA26" s="398"/>
      <c r="MUB26" s="398"/>
      <c r="MUC26" s="397"/>
      <c r="MUD26" s="398"/>
      <c r="MUE26" s="398"/>
      <c r="MUF26" s="398"/>
      <c r="MUG26" s="397"/>
      <c r="MUH26" s="398"/>
      <c r="MUI26" s="398"/>
      <c r="MUJ26" s="398"/>
      <c r="MUK26" s="397"/>
      <c r="MUL26" s="398"/>
      <c r="MUM26" s="398"/>
      <c r="MUN26" s="398"/>
      <c r="MUO26" s="397"/>
      <c r="MUP26" s="398"/>
      <c r="MUQ26" s="398"/>
      <c r="MUR26" s="398"/>
      <c r="MUS26" s="397"/>
      <c r="MUT26" s="398"/>
      <c r="MUU26" s="398"/>
      <c r="MUV26" s="398"/>
      <c r="MUW26" s="397"/>
      <c r="MUX26" s="398"/>
      <c r="MUY26" s="398"/>
      <c r="MUZ26" s="398"/>
      <c r="MVA26" s="397"/>
      <c r="MVB26" s="398"/>
      <c r="MVC26" s="398"/>
      <c r="MVD26" s="398"/>
      <c r="MVE26" s="397"/>
      <c r="MVF26" s="398"/>
      <c r="MVG26" s="398"/>
      <c r="MVH26" s="398"/>
      <c r="MVI26" s="397"/>
      <c r="MVJ26" s="398"/>
      <c r="MVK26" s="398"/>
      <c r="MVL26" s="398"/>
      <c r="MVM26" s="397"/>
      <c r="MVN26" s="398"/>
      <c r="MVO26" s="398"/>
      <c r="MVP26" s="398"/>
      <c r="MVQ26" s="397"/>
      <c r="MVR26" s="398"/>
      <c r="MVS26" s="398"/>
      <c r="MVT26" s="398"/>
      <c r="MVU26" s="397"/>
      <c r="MVV26" s="398"/>
      <c r="MVW26" s="398"/>
      <c r="MVX26" s="398"/>
      <c r="MVY26" s="397"/>
      <c r="MVZ26" s="398"/>
      <c r="MWA26" s="398"/>
      <c r="MWB26" s="398"/>
      <c r="MWC26" s="397"/>
      <c r="MWD26" s="398"/>
      <c r="MWE26" s="398"/>
      <c r="MWF26" s="398"/>
      <c r="MWG26" s="397"/>
      <c r="MWH26" s="398"/>
      <c r="MWI26" s="398"/>
      <c r="MWJ26" s="398"/>
      <c r="MWK26" s="397"/>
      <c r="MWL26" s="398"/>
      <c r="MWM26" s="398"/>
      <c r="MWN26" s="398"/>
      <c r="MWO26" s="397"/>
      <c r="MWP26" s="398"/>
      <c r="MWQ26" s="398"/>
      <c r="MWR26" s="398"/>
      <c r="MWS26" s="397"/>
      <c r="MWT26" s="398"/>
      <c r="MWU26" s="398"/>
      <c r="MWV26" s="398"/>
      <c r="MWW26" s="397"/>
      <c r="MWX26" s="398"/>
      <c r="MWY26" s="398"/>
      <c r="MWZ26" s="398"/>
      <c r="MXA26" s="397"/>
      <c r="MXB26" s="398"/>
      <c r="MXC26" s="398"/>
      <c r="MXD26" s="398"/>
      <c r="MXE26" s="397"/>
      <c r="MXF26" s="398"/>
      <c r="MXG26" s="398"/>
      <c r="MXH26" s="398"/>
      <c r="MXI26" s="397"/>
      <c r="MXJ26" s="398"/>
      <c r="MXK26" s="398"/>
      <c r="MXL26" s="398"/>
      <c r="MXM26" s="397"/>
      <c r="MXN26" s="398"/>
      <c r="MXO26" s="398"/>
      <c r="MXP26" s="398"/>
      <c r="MXQ26" s="397"/>
      <c r="MXR26" s="398"/>
      <c r="MXS26" s="398"/>
      <c r="MXT26" s="398"/>
      <c r="MXU26" s="397"/>
      <c r="MXV26" s="398"/>
      <c r="MXW26" s="398"/>
      <c r="MXX26" s="398"/>
      <c r="MXY26" s="397"/>
      <c r="MXZ26" s="398"/>
      <c r="MYA26" s="398"/>
      <c r="MYB26" s="398"/>
      <c r="MYC26" s="397"/>
      <c r="MYD26" s="398"/>
      <c r="MYE26" s="398"/>
      <c r="MYF26" s="398"/>
      <c r="MYG26" s="397"/>
      <c r="MYH26" s="398"/>
      <c r="MYI26" s="398"/>
      <c r="MYJ26" s="398"/>
      <c r="MYK26" s="397"/>
      <c r="MYL26" s="398"/>
      <c r="MYM26" s="398"/>
      <c r="MYN26" s="398"/>
      <c r="MYO26" s="397"/>
      <c r="MYP26" s="398"/>
      <c r="MYQ26" s="398"/>
      <c r="MYR26" s="398"/>
      <c r="MYS26" s="397"/>
      <c r="MYT26" s="398"/>
      <c r="MYU26" s="398"/>
      <c r="MYV26" s="398"/>
      <c r="MYW26" s="397"/>
      <c r="MYX26" s="398"/>
      <c r="MYY26" s="398"/>
      <c r="MYZ26" s="398"/>
      <c r="MZA26" s="397"/>
      <c r="MZB26" s="398"/>
      <c r="MZC26" s="398"/>
      <c r="MZD26" s="398"/>
      <c r="MZE26" s="397"/>
      <c r="MZF26" s="398"/>
      <c r="MZG26" s="398"/>
      <c r="MZH26" s="398"/>
      <c r="MZI26" s="397"/>
      <c r="MZJ26" s="398"/>
      <c r="MZK26" s="398"/>
      <c r="MZL26" s="398"/>
      <c r="MZM26" s="397"/>
      <c r="MZN26" s="398"/>
      <c r="MZO26" s="398"/>
      <c r="MZP26" s="398"/>
      <c r="MZQ26" s="397"/>
      <c r="MZR26" s="398"/>
      <c r="MZS26" s="398"/>
      <c r="MZT26" s="398"/>
      <c r="MZU26" s="397"/>
      <c r="MZV26" s="398"/>
      <c r="MZW26" s="398"/>
      <c r="MZX26" s="398"/>
      <c r="MZY26" s="397"/>
      <c r="MZZ26" s="398"/>
      <c r="NAA26" s="398"/>
      <c r="NAB26" s="398"/>
      <c r="NAC26" s="397"/>
      <c r="NAD26" s="398"/>
      <c r="NAE26" s="398"/>
      <c r="NAF26" s="398"/>
      <c r="NAG26" s="397"/>
      <c r="NAH26" s="398"/>
      <c r="NAI26" s="398"/>
      <c r="NAJ26" s="398"/>
      <c r="NAK26" s="397"/>
      <c r="NAL26" s="398"/>
      <c r="NAM26" s="398"/>
      <c r="NAN26" s="398"/>
      <c r="NAO26" s="397"/>
      <c r="NAP26" s="398"/>
      <c r="NAQ26" s="398"/>
      <c r="NAR26" s="398"/>
      <c r="NAS26" s="397"/>
      <c r="NAT26" s="398"/>
      <c r="NAU26" s="398"/>
      <c r="NAV26" s="398"/>
      <c r="NAW26" s="397"/>
      <c r="NAX26" s="398"/>
      <c r="NAY26" s="398"/>
      <c r="NAZ26" s="398"/>
      <c r="NBA26" s="397"/>
      <c r="NBB26" s="398"/>
      <c r="NBC26" s="398"/>
      <c r="NBD26" s="398"/>
      <c r="NBE26" s="397"/>
      <c r="NBF26" s="398"/>
      <c r="NBG26" s="398"/>
      <c r="NBH26" s="398"/>
      <c r="NBI26" s="397"/>
      <c r="NBJ26" s="398"/>
      <c r="NBK26" s="398"/>
      <c r="NBL26" s="398"/>
      <c r="NBM26" s="397"/>
      <c r="NBN26" s="398"/>
      <c r="NBO26" s="398"/>
      <c r="NBP26" s="398"/>
      <c r="NBQ26" s="397"/>
      <c r="NBR26" s="398"/>
      <c r="NBS26" s="398"/>
      <c r="NBT26" s="398"/>
      <c r="NBU26" s="397"/>
      <c r="NBV26" s="398"/>
      <c r="NBW26" s="398"/>
      <c r="NBX26" s="398"/>
      <c r="NBY26" s="397"/>
      <c r="NBZ26" s="398"/>
      <c r="NCA26" s="398"/>
      <c r="NCB26" s="398"/>
      <c r="NCC26" s="397"/>
      <c r="NCD26" s="398"/>
      <c r="NCE26" s="398"/>
      <c r="NCF26" s="398"/>
      <c r="NCG26" s="397"/>
      <c r="NCH26" s="398"/>
      <c r="NCI26" s="398"/>
      <c r="NCJ26" s="398"/>
      <c r="NCK26" s="397"/>
      <c r="NCL26" s="398"/>
      <c r="NCM26" s="398"/>
      <c r="NCN26" s="398"/>
      <c r="NCO26" s="397"/>
      <c r="NCP26" s="398"/>
      <c r="NCQ26" s="398"/>
      <c r="NCR26" s="398"/>
      <c r="NCS26" s="397"/>
      <c r="NCT26" s="398"/>
      <c r="NCU26" s="398"/>
      <c r="NCV26" s="398"/>
      <c r="NCW26" s="397"/>
      <c r="NCX26" s="398"/>
      <c r="NCY26" s="398"/>
      <c r="NCZ26" s="398"/>
      <c r="NDA26" s="397"/>
      <c r="NDB26" s="398"/>
      <c r="NDC26" s="398"/>
      <c r="NDD26" s="398"/>
      <c r="NDE26" s="397"/>
      <c r="NDF26" s="398"/>
      <c r="NDG26" s="398"/>
      <c r="NDH26" s="398"/>
      <c r="NDI26" s="397"/>
      <c r="NDJ26" s="398"/>
      <c r="NDK26" s="398"/>
      <c r="NDL26" s="398"/>
      <c r="NDM26" s="397"/>
      <c r="NDN26" s="398"/>
      <c r="NDO26" s="398"/>
      <c r="NDP26" s="398"/>
      <c r="NDQ26" s="397"/>
      <c r="NDR26" s="398"/>
      <c r="NDS26" s="398"/>
      <c r="NDT26" s="398"/>
      <c r="NDU26" s="397"/>
      <c r="NDV26" s="398"/>
      <c r="NDW26" s="398"/>
      <c r="NDX26" s="398"/>
      <c r="NDY26" s="397"/>
      <c r="NDZ26" s="398"/>
      <c r="NEA26" s="398"/>
      <c r="NEB26" s="398"/>
      <c r="NEC26" s="397"/>
      <c r="NED26" s="398"/>
      <c r="NEE26" s="398"/>
      <c r="NEF26" s="398"/>
      <c r="NEG26" s="397"/>
      <c r="NEH26" s="398"/>
      <c r="NEI26" s="398"/>
      <c r="NEJ26" s="398"/>
      <c r="NEK26" s="397"/>
      <c r="NEL26" s="398"/>
      <c r="NEM26" s="398"/>
      <c r="NEN26" s="398"/>
      <c r="NEO26" s="397"/>
      <c r="NEP26" s="398"/>
      <c r="NEQ26" s="398"/>
      <c r="NER26" s="398"/>
      <c r="NES26" s="397"/>
      <c r="NET26" s="398"/>
      <c r="NEU26" s="398"/>
      <c r="NEV26" s="398"/>
      <c r="NEW26" s="397"/>
      <c r="NEX26" s="398"/>
      <c r="NEY26" s="398"/>
      <c r="NEZ26" s="398"/>
      <c r="NFA26" s="397"/>
      <c r="NFB26" s="398"/>
      <c r="NFC26" s="398"/>
      <c r="NFD26" s="398"/>
      <c r="NFE26" s="397"/>
      <c r="NFF26" s="398"/>
      <c r="NFG26" s="398"/>
      <c r="NFH26" s="398"/>
      <c r="NFI26" s="397"/>
      <c r="NFJ26" s="398"/>
      <c r="NFK26" s="398"/>
      <c r="NFL26" s="398"/>
      <c r="NFM26" s="397"/>
      <c r="NFN26" s="398"/>
      <c r="NFO26" s="398"/>
      <c r="NFP26" s="398"/>
      <c r="NFQ26" s="397"/>
      <c r="NFR26" s="398"/>
      <c r="NFS26" s="398"/>
      <c r="NFT26" s="398"/>
      <c r="NFU26" s="397"/>
      <c r="NFV26" s="398"/>
      <c r="NFW26" s="398"/>
      <c r="NFX26" s="398"/>
      <c r="NFY26" s="397"/>
      <c r="NFZ26" s="398"/>
      <c r="NGA26" s="398"/>
      <c r="NGB26" s="398"/>
      <c r="NGC26" s="397"/>
      <c r="NGD26" s="398"/>
      <c r="NGE26" s="398"/>
      <c r="NGF26" s="398"/>
      <c r="NGG26" s="397"/>
      <c r="NGH26" s="398"/>
      <c r="NGI26" s="398"/>
      <c r="NGJ26" s="398"/>
      <c r="NGK26" s="397"/>
      <c r="NGL26" s="398"/>
      <c r="NGM26" s="398"/>
      <c r="NGN26" s="398"/>
      <c r="NGO26" s="397"/>
      <c r="NGP26" s="398"/>
      <c r="NGQ26" s="398"/>
      <c r="NGR26" s="398"/>
      <c r="NGS26" s="397"/>
      <c r="NGT26" s="398"/>
      <c r="NGU26" s="398"/>
      <c r="NGV26" s="398"/>
      <c r="NGW26" s="397"/>
      <c r="NGX26" s="398"/>
      <c r="NGY26" s="398"/>
      <c r="NGZ26" s="398"/>
      <c r="NHA26" s="397"/>
      <c r="NHB26" s="398"/>
      <c r="NHC26" s="398"/>
      <c r="NHD26" s="398"/>
      <c r="NHE26" s="397"/>
      <c r="NHF26" s="398"/>
      <c r="NHG26" s="398"/>
      <c r="NHH26" s="398"/>
      <c r="NHI26" s="397"/>
      <c r="NHJ26" s="398"/>
      <c r="NHK26" s="398"/>
      <c r="NHL26" s="398"/>
      <c r="NHM26" s="397"/>
      <c r="NHN26" s="398"/>
      <c r="NHO26" s="398"/>
      <c r="NHP26" s="398"/>
      <c r="NHQ26" s="397"/>
      <c r="NHR26" s="398"/>
      <c r="NHS26" s="398"/>
      <c r="NHT26" s="398"/>
      <c r="NHU26" s="397"/>
      <c r="NHV26" s="398"/>
      <c r="NHW26" s="398"/>
      <c r="NHX26" s="398"/>
      <c r="NHY26" s="397"/>
      <c r="NHZ26" s="398"/>
      <c r="NIA26" s="398"/>
      <c r="NIB26" s="398"/>
      <c r="NIC26" s="397"/>
      <c r="NID26" s="398"/>
      <c r="NIE26" s="398"/>
      <c r="NIF26" s="398"/>
      <c r="NIG26" s="397"/>
      <c r="NIH26" s="398"/>
      <c r="NII26" s="398"/>
      <c r="NIJ26" s="398"/>
      <c r="NIK26" s="397"/>
      <c r="NIL26" s="398"/>
      <c r="NIM26" s="398"/>
      <c r="NIN26" s="398"/>
      <c r="NIO26" s="397"/>
      <c r="NIP26" s="398"/>
      <c r="NIQ26" s="398"/>
      <c r="NIR26" s="398"/>
      <c r="NIS26" s="397"/>
      <c r="NIT26" s="398"/>
      <c r="NIU26" s="398"/>
      <c r="NIV26" s="398"/>
      <c r="NIW26" s="397"/>
      <c r="NIX26" s="398"/>
      <c r="NIY26" s="398"/>
      <c r="NIZ26" s="398"/>
      <c r="NJA26" s="397"/>
      <c r="NJB26" s="398"/>
      <c r="NJC26" s="398"/>
      <c r="NJD26" s="398"/>
      <c r="NJE26" s="397"/>
      <c r="NJF26" s="398"/>
      <c r="NJG26" s="398"/>
      <c r="NJH26" s="398"/>
      <c r="NJI26" s="397"/>
      <c r="NJJ26" s="398"/>
      <c r="NJK26" s="398"/>
      <c r="NJL26" s="398"/>
      <c r="NJM26" s="397"/>
      <c r="NJN26" s="398"/>
      <c r="NJO26" s="398"/>
      <c r="NJP26" s="398"/>
      <c r="NJQ26" s="397"/>
      <c r="NJR26" s="398"/>
      <c r="NJS26" s="398"/>
      <c r="NJT26" s="398"/>
      <c r="NJU26" s="397"/>
      <c r="NJV26" s="398"/>
      <c r="NJW26" s="398"/>
      <c r="NJX26" s="398"/>
      <c r="NJY26" s="397"/>
      <c r="NJZ26" s="398"/>
      <c r="NKA26" s="398"/>
      <c r="NKB26" s="398"/>
      <c r="NKC26" s="397"/>
      <c r="NKD26" s="398"/>
      <c r="NKE26" s="398"/>
      <c r="NKF26" s="398"/>
      <c r="NKG26" s="397"/>
      <c r="NKH26" s="398"/>
      <c r="NKI26" s="398"/>
      <c r="NKJ26" s="398"/>
      <c r="NKK26" s="397"/>
      <c r="NKL26" s="398"/>
      <c r="NKM26" s="398"/>
      <c r="NKN26" s="398"/>
      <c r="NKO26" s="397"/>
      <c r="NKP26" s="398"/>
      <c r="NKQ26" s="398"/>
      <c r="NKR26" s="398"/>
      <c r="NKS26" s="397"/>
      <c r="NKT26" s="398"/>
      <c r="NKU26" s="398"/>
      <c r="NKV26" s="398"/>
      <c r="NKW26" s="397"/>
      <c r="NKX26" s="398"/>
      <c r="NKY26" s="398"/>
      <c r="NKZ26" s="398"/>
      <c r="NLA26" s="397"/>
      <c r="NLB26" s="398"/>
      <c r="NLC26" s="398"/>
      <c r="NLD26" s="398"/>
      <c r="NLE26" s="397"/>
      <c r="NLF26" s="398"/>
      <c r="NLG26" s="398"/>
      <c r="NLH26" s="398"/>
      <c r="NLI26" s="397"/>
      <c r="NLJ26" s="398"/>
      <c r="NLK26" s="398"/>
      <c r="NLL26" s="398"/>
      <c r="NLM26" s="397"/>
      <c r="NLN26" s="398"/>
      <c r="NLO26" s="398"/>
      <c r="NLP26" s="398"/>
      <c r="NLQ26" s="397"/>
      <c r="NLR26" s="398"/>
      <c r="NLS26" s="398"/>
      <c r="NLT26" s="398"/>
      <c r="NLU26" s="397"/>
      <c r="NLV26" s="398"/>
      <c r="NLW26" s="398"/>
      <c r="NLX26" s="398"/>
      <c r="NLY26" s="397"/>
      <c r="NLZ26" s="398"/>
      <c r="NMA26" s="398"/>
      <c r="NMB26" s="398"/>
      <c r="NMC26" s="397"/>
      <c r="NMD26" s="398"/>
      <c r="NME26" s="398"/>
      <c r="NMF26" s="398"/>
      <c r="NMG26" s="397"/>
      <c r="NMH26" s="398"/>
      <c r="NMI26" s="398"/>
      <c r="NMJ26" s="398"/>
      <c r="NMK26" s="397"/>
      <c r="NML26" s="398"/>
      <c r="NMM26" s="398"/>
      <c r="NMN26" s="398"/>
      <c r="NMO26" s="397"/>
      <c r="NMP26" s="398"/>
      <c r="NMQ26" s="398"/>
      <c r="NMR26" s="398"/>
      <c r="NMS26" s="397"/>
      <c r="NMT26" s="398"/>
      <c r="NMU26" s="398"/>
      <c r="NMV26" s="398"/>
      <c r="NMW26" s="397"/>
      <c r="NMX26" s="398"/>
      <c r="NMY26" s="398"/>
      <c r="NMZ26" s="398"/>
      <c r="NNA26" s="397"/>
      <c r="NNB26" s="398"/>
      <c r="NNC26" s="398"/>
      <c r="NND26" s="398"/>
      <c r="NNE26" s="397"/>
      <c r="NNF26" s="398"/>
      <c r="NNG26" s="398"/>
      <c r="NNH26" s="398"/>
      <c r="NNI26" s="397"/>
      <c r="NNJ26" s="398"/>
      <c r="NNK26" s="398"/>
      <c r="NNL26" s="398"/>
      <c r="NNM26" s="397"/>
      <c r="NNN26" s="398"/>
      <c r="NNO26" s="398"/>
      <c r="NNP26" s="398"/>
      <c r="NNQ26" s="397"/>
      <c r="NNR26" s="398"/>
      <c r="NNS26" s="398"/>
      <c r="NNT26" s="398"/>
      <c r="NNU26" s="397"/>
      <c r="NNV26" s="398"/>
      <c r="NNW26" s="398"/>
      <c r="NNX26" s="398"/>
      <c r="NNY26" s="397"/>
      <c r="NNZ26" s="398"/>
      <c r="NOA26" s="398"/>
      <c r="NOB26" s="398"/>
      <c r="NOC26" s="397"/>
      <c r="NOD26" s="398"/>
      <c r="NOE26" s="398"/>
      <c r="NOF26" s="398"/>
      <c r="NOG26" s="397"/>
      <c r="NOH26" s="398"/>
      <c r="NOI26" s="398"/>
      <c r="NOJ26" s="398"/>
      <c r="NOK26" s="397"/>
      <c r="NOL26" s="398"/>
      <c r="NOM26" s="398"/>
      <c r="NON26" s="398"/>
      <c r="NOO26" s="397"/>
      <c r="NOP26" s="398"/>
      <c r="NOQ26" s="398"/>
      <c r="NOR26" s="398"/>
      <c r="NOS26" s="397"/>
      <c r="NOT26" s="398"/>
      <c r="NOU26" s="398"/>
      <c r="NOV26" s="398"/>
      <c r="NOW26" s="397"/>
      <c r="NOX26" s="398"/>
      <c r="NOY26" s="398"/>
      <c r="NOZ26" s="398"/>
      <c r="NPA26" s="397"/>
      <c r="NPB26" s="398"/>
      <c r="NPC26" s="398"/>
      <c r="NPD26" s="398"/>
      <c r="NPE26" s="397"/>
      <c r="NPF26" s="398"/>
      <c r="NPG26" s="398"/>
      <c r="NPH26" s="398"/>
      <c r="NPI26" s="397"/>
      <c r="NPJ26" s="398"/>
      <c r="NPK26" s="398"/>
      <c r="NPL26" s="398"/>
      <c r="NPM26" s="397"/>
      <c r="NPN26" s="398"/>
      <c r="NPO26" s="398"/>
      <c r="NPP26" s="398"/>
      <c r="NPQ26" s="397"/>
      <c r="NPR26" s="398"/>
      <c r="NPS26" s="398"/>
      <c r="NPT26" s="398"/>
      <c r="NPU26" s="397"/>
      <c r="NPV26" s="398"/>
      <c r="NPW26" s="398"/>
      <c r="NPX26" s="398"/>
      <c r="NPY26" s="397"/>
      <c r="NPZ26" s="398"/>
      <c r="NQA26" s="398"/>
      <c r="NQB26" s="398"/>
      <c r="NQC26" s="397"/>
      <c r="NQD26" s="398"/>
      <c r="NQE26" s="398"/>
      <c r="NQF26" s="398"/>
      <c r="NQG26" s="397"/>
      <c r="NQH26" s="398"/>
      <c r="NQI26" s="398"/>
      <c r="NQJ26" s="398"/>
      <c r="NQK26" s="397"/>
      <c r="NQL26" s="398"/>
      <c r="NQM26" s="398"/>
      <c r="NQN26" s="398"/>
      <c r="NQO26" s="397"/>
      <c r="NQP26" s="398"/>
      <c r="NQQ26" s="398"/>
      <c r="NQR26" s="398"/>
      <c r="NQS26" s="397"/>
      <c r="NQT26" s="398"/>
      <c r="NQU26" s="398"/>
      <c r="NQV26" s="398"/>
      <c r="NQW26" s="397"/>
      <c r="NQX26" s="398"/>
      <c r="NQY26" s="398"/>
      <c r="NQZ26" s="398"/>
      <c r="NRA26" s="397"/>
      <c r="NRB26" s="398"/>
      <c r="NRC26" s="398"/>
      <c r="NRD26" s="398"/>
      <c r="NRE26" s="397"/>
      <c r="NRF26" s="398"/>
      <c r="NRG26" s="398"/>
      <c r="NRH26" s="398"/>
      <c r="NRI26" s="397"/>
      <c r="NRJ26" s="398"/>
      <c r="NRK26" s="398"/>
      <c r="NRL26" s="398"/>
      <c r="NRM26" s="397"/>
      <c r="NRN26" s="398"/>
      <c r="NRO26" s="398"/>
      <c r="NRP26" s="398"/>
      <c r="NRQ26" s="397"/>
      <c r="NRR26" s="398"/>
      <c r="NRS26" s="398"/>
      <c r="NRT26" s="398"/>
      <c r="NRU26" s="397"/>
      <c r="NRV26" s="398"/>
      <c r="NRW26" s="398"/>
      <c r="NRX26" s="398"/>
      <c r="NRY26" s="397"/>
      <c r="NRZ26" s="398"/>
      <c r="NSA26" s="398"/>
      <c r="NSB26" s="398"/>
      <c r="NSC26" s="397"/>
      <c r="NSD26" s="398"/>
      <c r="NSE26" s="398"/>
      <c r="NSF26" s="398"/>
      <c r="NSG26" s="397"/>
      <c r="NSH26" s="398"/>
      <c r="NSI26" s="398"/>
      <c r="NSJ26" s="398"/>
      <c r="NSK26" s="397"/>
      <c r="NSL26" s="398"/>
      <c r="NSM26" s="398"/>
      <c r="NSN26" s="398"/>
      <c r="NSO26" s="397"/>
      <c r="NSP26" s="398"/>
      <c r="NSQ26" s="398"/>
      <c r="NSR26" s="398"/>
      <c r="NSS26" s="397"/>
      <c r="NST26" s="398"/>
      <c r="NSU26" s="398"/>
      <c r="NSV26" s="398"/>
      <c r="NSW26" s="397"/>
      <c r="NSX26" s="398"/>
      <c r="NSY26" s="398"/>
      <c r="NSZ26" s="398"/>
      <c r="NTA26" s="397"/>
      <c r="NTB26" s="398"/>
      <c r="NTC26" s="398"/>
      <c r="NTD26" s="398"/>
      <c r="NTE26" s="397"/>
      <c r="NTF26" s="398"/>
      <c r="NTG26" s="398"/>
      <c r="NTH26" s="398"/>
      <c r="NTI26" s="397"/>
      <c r="NTJ26" s="398"/>
      <c r="NTK26" s="398"/>
      <c r="NTL26" s="398"/>
      <c r="NTM26" s="397"/>
      <c r="NTN26" s="398"/>
      <c r="NTO26" s="398"/>
      <c r="NTP26" s="398"/>
      <c r="NTQ26" s="397"/>
      <c r="NTR26" s="398"/>
      <c r="NTS26" s="398"/>
      <c r="NTT26" s="398"/>
      <c r="NTU26" s="397"/>
      <c r="NTV26" s="398"/>
      <c r="NTW26" s="398"/>
      <c r="NTX26" s="398"/>
      <c r="NTY26" s="397"/>
      <c r="NTZ26" s="398"/>
      <c r="NUA26" s="398"/>
      <c r="NUB26" s="398"/>
      <c r="NUC26" s="397"/>
      <c r="NUD26" s="398"/>
      <c r="NUE26" s="398"/>
      <c r="NUF26" s="398"/>
      <c r="NUG26" s="397"/>
      <c r="NUH26" s="398"/>
      <c r="NUI26" s="398"/>
      <c r="NUJ26" s="398"/>
      <c r="NUK26" s="397"/>
      <c r="NUL26" s="398"/>
      <c r="NUM26" s="398"/>
      <c r="NUN26" s="398"/>
      <c r="NUO26" s="397"/>
      <c r="NUP26" s="398"/>
      <c r="NUQ26" s="398"/>
      <c r="NUR26" s="398"/>
      <c r="NUS26" s="397"/>
      <c r="NUT26" s="398"/>
      <c r="NUU26" s="398"/>
      <c r="NUV26" s="398"/>
      <c r="NUW26" s="397"/>
      <c r="NUX26" s="398"/>
      <c r="NUY26" s="398"/>
      <c r="NUZ26" s="398"/>
      <c r="NVA26" s="397"/>
      <c r="NVB26" s="398"/>
      <c r="NVC26" s="398"/>
      <c r="NVD26" s="398"/>
      <c r="NVE26" s="397"/>
      <c r="NVF26" s="398"/>
      <c r="NVG26" s="398"/>
      <c r="NVH26" s="398"/>
      <c r="NVI26" s="397"/>
      <c r="NVJ26" s="398"/>
      <c r="NVK26" s="398"/>
      <c r="NVL26" s="398"/>
      <c r="NVM26" s="397"/>
      <c r="NVN26" s="398"/>
      <c r="NVO26" s="398"/>
      <c r="NVP26" s="398"/>
      <c r="NVQ26" s="397"/>
      <c r="NVR26" s="398"/>
      <c r="NVS26" s="398"/>
      <c r="NVT26" s="398"/>
      <c r="NVU26" s="397"/>
      <c r="NVV26" s="398"/>
      <c r="NVW26" s="398"/>
      <c r="NVX26" s="398"/>
      <c r="NVY26" s="397"/>
      <c r="NVZ26" s="398"/>
      <c r="NWA26" s="398"/>
      <c r="NWB26" s="398"/>
      <c r="NWC26" s="397"/>
      <c r="NWD26" s="398"/>
      <c r="NWE26" s="398"/>
      <c r="NWF26" s="398"/>
      <c r="NWG26" s="397"/>
      <c r="NWH26" s="398"/>
      <c r="NWI26" s="398"/>
      <c r="NWJ26" s="398"/>
      <c r="NWK26" s="397"/>
      <c r="NWL26" s="398"/>
      <c r="NWM26" s="398"/>
      <c r="NWN26" s="398"/>
      <c r="NWO26" s="397"/>
      <c r="NWP26" s="398"/>
      <c r="NWQ26" s="398"/>
      <c r="NWR26" s="398"/>
      <c r="NWS26" s="397"/>
      <c r="NWT26" s="398"/>
      <c r="NWU26" s="398"/>
      <c r="NWV26" s="398"/>
      <c r="NWW26" s="397"/>
      <c r="NWX26" s="398"/>
      <c r="NWY26" s="398"/>
      <c r="NWZ26" s="398"/>
      <c r="NXA26" s="397"/>
      <c r="NXB26" s="398"/>
      <c r="NXC26" s="398"/>
      <c r="NXD26" s="398"/>
      <c r="NXE26" s="397"/>
      <c r="NXF26" s="398"/>
      <c r="NXG26" s="398"/>
      <c r="NXH26" s="398"/>
      <c r="NXI26" s="397"/>
      <c r="NXJ26" s="398"/>
      <c r="NXK26" s="398"/>
      <c r="NXL26" s="398"/>
      <c r="NXM26" s="397"/>
      <c r="NXN26" s="398"/>
      <c r="NXO26" s="398"/>
      <c r="NXP26" s="398"/>
      <c r="NXQ26" s="397"/>
      <c r="NXR26" s="398"/>
      <c r="NXS26" s="398"/>
      <c r="NXT26" s="398"/>
      <c r="NXU26" s="397"/>
      <c r="NXV26" s="398"/>
      <c r="NXW26" s="398"/>
      <c r="NXX26" s="398"/>
      <c r="NXY26" s="397"/>
      <c r="NXZ26" s="398"/>
      <c r="NYA26" s="398"/>
      <c r="NYB26" s="398"/>
      <c r="NYC26" s="397"/>
      <c r="NYD26" s="398"/>
      <c r="NYE26" s="398"/>
      <c r="NYF26" s="398"/>
      <c r="NYG26" s="397"/>
      <c r="NYH26" s="398"/>
      <c r="NYI26" s="398"/>
      <c r="NYJ26" s="398"/>
      <c r="NYK26" s="397"/>
      <c r="NYL26" s="398"/>
      <c r="NYM26" s="398"/>
      <c r="NYN26" s="398"/>
      <c r="NYO26" s="397"/>
      <c r="NYP26" s="398"/>
      <c r="NYQ26" s="398"/>
      <c r="NYR26" s="398"/>
      <c r="NYS26" s="397"/>
      <c r="NYT26" s="398"/>
      <c r="NYU26" s="398"/>
      <c r="NYV26" s="398"/>
      <c r="NYW26" s="397"/>
      <c r="NYX26" s="398"/>
      <c r="NYY26" s="398"/>
      <c r="NYZ26" s="398"/>
      <c r="NZA26" s="397"/>
      <c r="NZB26" s="398"/>
      <c r="NZC26" s="398"/>
      <c r="NZD26" s="398"/>
      <c r="NZE26" s="397"/>
      <c r="NZF26" s="398"/>
      <c r="NZG26" s="398"/>
      <c r="NZH26" s="398"/>
      <c r="NZI26" s="397"/>
      <c r="NZJ26" s="398"/>
      <c r="NZK26" s="398"/>
      <c r="NZL26" s="398"/>
      <c r="NZM26" s="397"/>
      <c r="NZN26" s="398"/>
      <c r="NZO26" s="398"/>
      <c r="NZP26" s="398"/>
      <c r="NZQ26" s="397"/>
      <c r="NZR26" s="398"/>
      <c r="NZS26" s="398"/>
      <c r="NZT26" s="398"/>
      <c r="NZU26" s="397"/>
      <c r="NZV26" s="398"/>
      <c r="NZW26" s="398"/>
      <c r="NZX26" s="398"/>
      <c r="NZY26" s="397"/>
      <c r="NZZ26" s="398"/>
      <c r="OAA26" s="398"/>
      <c r="OAB26" s="398"/>
      <c r="OAC26" s="397"/>
      <c r="OAD26" s="398"/>
      <c r="OAE26" s="398"/>
      <c r="OAF26" s="398"/>
      <c r="OAG26" s="397"/>
      <c r="OAH26" s="398"/>
      <c r="OAI26" s="398"/>
      <c r="OAJ26" s="398"/>
      <c r="OAK26" s="397"/>
      <c r="OAL26" s="398"/>
      <c r="OAM26" s="398"/>
      <c r="OAN26" s="398"/>
      <c r="OAO26" s="397"/>
      <c r="OAP26" s="398"/>
      <c r="OAQ26" s="398"/>
      <c r="OAR26" s="398"/>
      <c r="OAS26" s="397"/>
      <c r="OAT26" s="398"/>
      <c r="OAU26" s="398"/>
      <c r="OAV26" s="398"/>
      <c r="OAW26" s="397"/>
      <c r="OAX26" s="398"/>
      <c r="OAY26" s="398"/>
      <c r="OAZ26" s="398"/>
      <c r="OBA26" s="397"/>
      <c r="OBB26" s="398"/>
      <c r="OBC26" s="398"/>
      <c r="OBD26" s="398"/>
      <c r="OBE26" s="397"/>
      <c r="OBF26" s="398"/>
      <c r="OBG26" s="398"/>
      <c r="OBH26" s="398"/>
      <c r="OBI26" s="397"/>
      <c r="OBJ26" s="398"/>
      <c r="OBK26" s="398"/>
      <c r="OBL26" s="398"/>
      <c r="OBM26" s="397"/>
      <c r="OBN26" s="398"/>
      <c r="OBO26" s="398"/>
      <c r="OBP26" s="398"/>
      <c r="OBQ26" s="397"/>
      <c r="OBR26" s="398"/>
      <c r="OBS26" s="398"/>
      <c r="OBT26" s="398"/>
      <c r="OBU26" s="397"/>
      <c r="OBV26" s="398"/>
      <c r="OBW26" s="398"/>
      <c r="OBX26" s="398"/>
      <c r="OBY26" s="397"/>
      <c r="OBZ26" s="398"/>
      <c r="OCA26" s="398"/>
      <c r="OCB26" s="398"/>
      <c r="OCC26" s="397"/>
      <c r="OCD26" s="398"/>
      <c r="OCE26" s="398"/>
      <c r="OCF26" s="398"/>
      <c r="OCG26" s="397"/>
      <c r="OCH26" s="398"/>
      <c r="OCI26" s="398"/>
      <c r="OCJ26" s="398"/>
      <c r="OCK26" s="397"/>
      <c r="OCL26" s="398"/>
      <c r="OCM26" s="398"/>
      <c r="OCN26" s="398"/>
      <c r="OCO26" s="397"/>
      <c r="OCP26" s="398"/>
      <c r="OCQ26" s="398"/>
      <c r="OCR26" s="398"/>
      <c r="OCS26" s="397"/>
      <c r="OCT26" s="398"/>
      <c r="OCU26" s="398"/>
      <c r="OCV26" s="398"/>
      <c r="OCW26" s="397"/>
      <c r="OCX26" s="398"/>
      <c r="OCY26" s="398"/>
      <c r="OCZ26" s="398"/>
      <c r="ODA26" s="397"/>
      <c r="ODB26" s="398"/>
      <c r="ODC26" s="398"/>
      <c r="ODD26" s="398"/>
      <c r="ODE26" s="397"/>
      <c r="ODF26" s="398"/>
      <c r="ODG26" s="398"/>
      <c r="ODH26" s="398"/>
      <c r="ODI26" s="397"/>
      <c r="ODJ26" s="398"/>
      <c r="ODK26" s="398"/>
      <c r="ODL26" s="398"/>
      <c r="ODM26" s="397"/>
      <c r="ODN26" s="398"/>
      <c r="ODO26" s="398"/>
      <c r="ODP26" s="398"/>
      <c r="ODQ26" s="397"/>
      <c r="ODR26" s="398"/>
      <c r="ODS26" s="398"/>
      <c r="ODT26" s="398"/>
      <c r="ODU26" s="397"/>
      <c r="ODV26" s="398"/>
      <c r="ODW26" s="398"/>
      <c r="ODX26" s="398"/>
      <c r="ODY26" s="397"/>
      <c r="ODZ26" s="398"/>
      <c r="OEA26" s="398"/>
      <c r="OEB26" s="398"/>
      <c r="OEC26" s="397"/>
      <c r="OED26" s="398"/>
      <c r="OEE26" s="398"/>
      <c r="OEF26" s="398"/>
      <c r="OEG26" s="397"/>
      <c r="OEH26" s="398"/>
      <c r="OEI26" s="398"/>
      <c r="OEJ26" s="398"/>
      <c r="OEK26" s="397"/>
      <c r="OEL26" s="398"/>
      <c r="OEM26" s="398"/>
      <c r="OEN26" s="398"/>
      <c r="OEO26" s="397"/>
      <c r="OEP26" s="398"/>
      <c r="OEQ26" s="398"/>
      <c r="OER26" s="398"/>
      <c r="OES26" s="397"/>
      <c r="OET26" s="398"/>
      <c r="OEU26" s="398"/>
      <c r="OEV26" s="398"/>
      <c r="OEW26" s="397"/>
      <c r="OEX26" s="398"/>
      <c r="OEY26" s="398"/>
      <c r="OEZ26" s="398"/>
      <c r="OFA26" s="397"/>
      <c r="OFB26" s="398"/>
      <c r="OFC26" s="398"/>
      <c r="OFD26" s="398"/>
      <c r="OFE26" s="397"/>
      <c r="OFF26" s="398"/>
      <c r="OFG26" s="398"/>
      <c r="OFH26" s="398"/>
      <c r="OFI26" s="397"/>
      <c r="OFJ26" s="398"/>
      <c r="OFK26" s="398"/>
      <c r="OFL26" s="398"/>
      <c r="OFM26" s="397"/>
      <c r="OFN26" s="398"/>
      <c r="OFO26" s="398"/>
      <c r="OFP26" s="398"/>
      <c r="OFQ26" s="397"/>
      <c r="OFR26" s="398"/>
      <c r="OFS26" s="398"/>
      <c r="OFT26" s="398"/>
      <c r="OFU26" s="397"/>
      <c r="OFV26" s="398"/>
      <c r="OFW26" s="398"/>
      <c r="OFX26" s="398"/>
      <c r="OFY26" s="397"/>
      <c r="OFZ26" s="398"/>
      <c r="OGA26" s="398"/>
      <c r="OGB26" s="398"/>
      <c r="OGC26" s="397"/>
      <c r="OGD26" s="398"/>
      <c r="OGE26" s="398"/>
      <c r="OGF26" s="398"/>
      <c r="OGG26" s="397"/>
      <c r="OGH26" s="398"/>
      <c r="OGI26" s="398"/>
      <c r="OGJ26" s="398"/>
      <c r="OGK26" s="397"/>
      <c r="OGL26" s="398"/>
      <c r="OGM26" s="398"/>
      <c r="OGN26" s="398"/>
      <c r="OGO26" s="397"/>
      <c r="OGP26" s="398"/>
      <c r="OGQ26" s="398"/>
      <c r="OGR26" s="398"/>
      <c r="OGS26" s="397"/>
      <c r="OGT26" s="398"/>
      <c r="OGU26" s="398"/>
      <c r="OGV26" s="398"/>
      <c r="OGW26" s="397"/>
      <c r="OGX26" s="398"/>
      <c r="OGY26" s="398"/>
      <c r="OGZ26" s="398"/>
      <c r="OHA26" s="397"/>
      <c r="OHB26" s="398"/>
      <c r="OHC26" s="398"/>
      <c r="OHD26" s="398"/>
      <c r="OHE26" s="397"/>
      <c r="OHF26" s="398"/>
      <c r="OHG26" s="398"/>
      <c r="OHH26" s="398"/>
      <c r="OHI26" s="397"/>
      <c r="OHJ26" s="398"/>
      <c r="OHK26" s="398"/>
      <c r="OHL26" s="398"/>
      <c r="OHM26" s="397"/>
      <c r="OHN26" s="398"/>
      <c r="OHO26" s="398"/>
      <c r="OHP26" s="398"/>
      <c r="OHQ26" s="397"/>
      <c r="OHR26" s="398"/>
      <c r="OHS26" s="398"/>
      <c r="OHT26" s="398"/>
      <c r="OHU26" s="397"/>
      <c r="OHV26" s="398"/>
      <c r="OHW26" s="398"/>
      <c r="OHX26" s="398"/>
      <c r="OHY26" s="397"/>
      <c r="OHZ26" s="398"/>
      <c r="OIA26" s="398"/>
      <c r="OIB26" s="398"/>
      <c r="OIC26" s="397"/>
      <c r="OID26" s="398"/>
      <c r="OIE26" s="398"/>
      <c r="OIF26" s="398"/>
      <c r="OIG26" s="397"/>
      <c r="OIH26" s="398"/>
      <c r="OII26" s="398"/>
      <c r="OIJ26" s="398"/>
      <c r="OIK26" s="397"/>
      <c r="OIL26" s="398"/>
      <c r="OIM26" s="398"/>
      <c r="OIN26" s="398"/>
      <c r="OIO26" s="397"/>
      <c r="OIP26" s="398"/>
      <c r="OIQ26" s="398"/>
      <c r="OIR26" s="398"/>
      <c r="OIS26" s="397"/>
      <c r="OIT26" s="398"/>
      <c r="OIU26" s="398"/>
      <c r="OIV26" s="398"/>
      <c r="OIW26" s="397"/>
      <c r="OIX26" s="398"/>
      <c r="OIY26" s="398"/>
      <c r="OIZ26" s="398"/>
      <c r="OJA26" s="397"/>
      <c r="OJB26" s="398"/>
      <c r="OJC26" s="398"/>
      <c r="OJD26" s="398"/>
      <c r="OJE26" s="397"/>
      <c r="OJF26" s="398"/>
      <c r="OJG26" s="398"/>
      <c r="OJH26" s="398"/>
      <c r="OJI26" s="397"/>
      <c r="OJJ26" s="398"/>
      <c r="OJK26" s="398"/>
      <c r="OJL26" s="398"/>
      <c r="OJM26" s="397"/>
      <c r="OJN26" s="398"/>
      <c r="OJO26" s="398"/>
      <c r="OJP26" s="398"/>
      <c r="OJQ26" s="397"/>
      <c r="OJR26" s="398"/>
      <c r="OJS26" s="398"/>
      <c r="OJT26" s="398"/>
      <c r="OJU26" s="397"/>
      <c r="OJV26" s="398"/>
      <c r="OJW26" s="398"/>
      <c r="OJX26" s="398"/>
      <c r="OJY26" s="397"/>
      <c r="OJZ26" s="398"/>
      <c r="OKA26" s="398"/>
      <c r="OKB26" s="398"/>
      <c r="OKC26" s="397"/>
      <c r="OKD26" s="398"/>
      <c r="OKE26" s="398"/>
      <c r="OKF26" s="398"/>
      <c r="OKG26" s="397"/>
      <c r="OKH26" s="398"/>
      <c r="OKI26" s="398"/>
      <c r="OKJ26" s="398"/>
      <c r="OKK26" s="397"/>
      <c r="OKL26" s="398"/>
      <c r="OKM26" s="398"/>
      <c r="OKN26" s="398"/>
      <c r="OKO26" s="397"/>
      <c r="OKP26" s="398"/>
      <c r="OKQ26" s="398"/>
      <c r="OKR26" s="398"/>
      <c r="OKS26" s="397"/>
      <c r="OKT26" s="398"/>
      <c r="OKU26" s="398"/>
      <c r="OKV26" s="398"/>
      <c r="OKW26" s="397"/>
      <c r="OKX26" s="398"/>
      <c r="OKY26" s="398"/>
      <c r="OKZ26" s="398"/>
      <c r="OLA26" s="397"/>
      <c r="OLB26" s="398"/>
      <c r="OLC26" s="398"/>
      <c r="OLD26" s="398"/>
      <c r="OLE26" s="397"/>
      <c r="OLF26" s="398"/>
      <c r="OLG26" s="398"/>
      <c r="OLH26" s="398"/>
      <c r="OLI26" s="397"/>
      <c r="OLJ26" s="398"/>
      <c r="OLK26" s="398"/>
      <c r="OLL26" s="398"/>
      <c r="OLM26" s="397"/>
      <c r="OLN26" s="398"/>
      <c r="OLO26" s="398"/>
      <c r="OLP26" s="398"/>
      <c r="OLQ26" s="397"/>
      <c r="OLR26" s="398"/>
      <c r="OLS26" s="398"/>
      <c r="OLT26" s="398"/>
      <c r="OLU26" s="397"/>
      <c r="OLV26" s="398"/>
      <c r="OLW26" s="398"/>
      <c r="OLX26" s="398"/>
      <c r="OLY26" s="397"/>
      <c r="OLZ26" s="398"/>
      <c r="OMA26" s="398"/>
      <c r="OMB26" s="398"/>
      <c r="OMC26" s="397"/>
      <c r="OMD26" s="398"/>
      <c r="OME26" s="398"/>
      <c r="OMF26" s="398"/>
      <c r="OMG26" s="397"/>
      <c r="OMH26" s="398"/>
      <c r="OMI26" s="398"/>
      <c r="OMJ26" s="398"/>
      <c r="OMK26" s="397"/>
      <c r="OML26" s="398"/>
      <c r="OMM26" s="398"/>
      <c r="OMN26" s="398"/>
      <c r="OMO26" s="397"/>
      <c r="OMP26" s="398"/>
      <c r="OMQ26" s="398"/>
      <c r="OMR26" s="398"/>
      <c r="OMS26" s="397"/>
      <c r="OMT26" s="398"/>
      <c r="OMU26" s="398"/>
      <c r="OMV26" s="398"/>
      <c r="OMW26" s="397"/>
      <c r="OMX26" s="398"/>
      <c r="OMY26" s="398"/>
      <c r="OMZ26" s="398"/>
      <c r="ONA26" s="397"/>
      <c r="ONB26" s="398"/>
      <c r="ONC26" s="398"/>
      <c r="OND26" s="398"/>
      <c r="ONE26" s="397"/>
      <c r="ONF26" s="398"/>
      <c r="ONG26" s="398"/>
      <c r="ONH26" s="398"/>
      <c r="ONI26" s="397"/>
      <c r="ONJ26" s="398"/>
      <c r="ONK26" s="398"/>
      <c r="ONL26" s="398"/>
      <c r="ONM26" s="397"/>
      <c r="ONN26" s="398"/>
      <c r="ONO26" s="398"/>
      <c r="ONP26" s="398"/>
      <c r="ONQ26" s="397"/>
      <c r="ONR26" s="398"/>
      <c r="ONS26" s="398"/>
      <c r="ONT26" s="398"/>
      <c r="ONU26" s="397"/>
      <c r="ONV26" s="398"/>
      <c r="ONW26" s="398"/>
      <c r="ONX26" s="398"/>
      <c r="ONY26" s="397"/>
      <c r="ONZ26" s="398"/>
      <c r="OOA26" s="398"/>
      <c r="OOB26" s="398"/>
      <c r="OOC26" s="397"/>
      <c r="OOD26" s="398"/>
      <c r="OOE26" s="398"/>
      <c r="OOF26" s="398"/>
      <c r="OOG26" s="397"/>
      <c r="OOH26" s="398"/>
      <c r="OOI26" s="398"/>
      <c r="OOJ26" s="398"/>
      <c r="OOK26" s="397"/>
      <c r="OOL26" s="398"/>
      <c r="OOM26" s="398"/>
      <c r="OON26" s="398"/>
      <c r="OOO26" s="397"/>
      <c r="OOP26" s="398"/>
      <c r="OOQ26" s="398"/>
      <c r="OOR26" s="398"/>
      <c r="OOS26" s="397"/>
      <c r="OOT26" s="398"/>
      <c r="OOU26" s="398"/>
      <c r="OOV26" s="398"/>
      <c r="OOW26" s="397"/>
      <c r="OOX26" s="398"/>
      <c r="OOY26" s="398"/>
      <c r="OOZ26" s="398"/>
      <c r="OPA26" s="397"/>
      <c r="OPB26" s="398"/>
      <c r="OPC26" s="398"/>
      <c r="OPD26" s="398"/>
      <c r="OPE26" s="397"/>
      <c r="OPF26" s="398"/>
      <c r="OPG26" s="398"/>
      <c r="OPH26" s="398"/>
      <c r="OPI26" s="397"/>
      <c r="OPJ26" s="398"/>
      <c r="OPK26" s="398"/>
      <c r="OPL26" s="398"/>
      <c r="OPM26" s="397"/>
      <c r="OPN26" s="398"/>
      <c r="OPO26" s="398"/>
      <c r="OPP26" s="398"/>
      <c r="OPQ26" s="397"/>
      <c r="OPR26" s="398"/>
      <c r="OPS26" s="398"/>
      <c r="OPT26" s="398"/>
      <c r="OPU26" s="397"/>
      <c r="OPV26" s="398"/>
      <c r="OPW26" s="398"/>
      <c r="OPX26" s="398"/>
      <c r="OPY26" s="397"/>
      <c r="OPZ26" s="398"/>
      <c r="OQA26" s="398"/>
      <c r="OQB26" s="398"/>
      <c r="OQC26" s="397"/>
      <c r="OQD26" s="398"/>
      <c r="OQE26" s="398"/>
      <c r="OQF26" s="398"/>
      <c r="OQG26" s="397"/>
      <c r="OQH26" s="398"/>
      <c r="OQI26" s="398"/>
      <c r="OQJ26" s="398"/>
      <c r="OQK26" s="397"/>
      <c r="OQL26" s="398"/>
      <c r="OQM26" s="398"/>
      <c r="OQN26" s="398"/>
      <c r="OQO26" s="397"/>
      <c r="OQP26" s="398"/>
      <c r="OQQ26" s="398"/>
      <c r="OQR26" s="398"/>
      <c r="OQS26" s="397"/>
      <c r="OQT26" s="398"/>
      <c r="OQU26" s="398"/>
      <c r="OQV26" s="398"/>
      <c r="OQW26" s="397"/>
      <c r="OQX26" s="398"/>
      <c r="OQY26" s="398"/>
      <c r="OQZ26" s="398"/>
      <c r="ORA26" s="397"/>
      <c r="ORB26" s="398"/>
      <c r="ORC26" s="398"/>
      <c r="ORD26" s="398"/>
      <c r="ORE26" s="397"/>
      <c r="ORF26" s="398"/>
      <c r="ORG26" s="398"/>
      <c r="ORH26" s="398"/>
      <c r="ORI26" s="397"/>
      <c r="ORJ26" s="398"/>
      <c r="ORK26" s="398"/>
      <c r="ORL26" s="398"/>
      <c r="ORM26" s="397"/>
      <c r="ORN26" s="398"/>
      <c r="ORO26" s="398"/>
      <c r="ORP26" s="398"/>
      <c r="ORQ26" s="397"/>
      <c r="ORR26" s="398"/>
      <c r="ORS26" s="398"/>
      <c r="ORT26" s="398"/>
      <c r="ORU26" s="397"/>
      <c r="ORV26" s="398"/>
      <c r="ORW26" s="398"/>
      <c r="ORX26" s="398"/>
      <c r="ORY26" s="397"/>
      <c r="ORZ26" s="398"/>
      <c r="OSA26" s="398"/>
      <c r="OSB26" s="398"/>
      <c r="OSC26" s="397"/>
      <c r="OSD26" s="398"/>
      <c r="OSE26" s="398"/>
      <c r="OSF26" s="398"/>
      <c r="OSG26" s="397"/>
      <c r="OSH26" s="398"/>
      <c r="OSI26" s="398"/>
      <c r="OSJ26" s="398"/>
      <c r="OSK26" s="397"/>
      <c r="OSL26" s="398"/>
      <c r="OSM26" s="398"/>
      <c r="OSN26" s="398"/>
      <c r="OSO26" s="397"/>
      <c r="OSP26" s="398"/>
      <c r="OSQ26" s="398"/>
      <c r="OSR26" s="398"/>
      <c r="OSS26" s="397"/>
      <c r="OST26" s="398"/>
      <c r="OSU26" s="398"/>
      <c r="OSV26" s="398"/>
      <c r="OSW26" s="397"/>
      <c r="OSX26" s="398"/>
      <c r="OSY26" s="398"/>
      <c r="OSZ26" s="398"/>
      <c r="OTA26" s="397"/>
      <c r="OTB26" s="398"/>
      <c r="OTC26" s="398"/>
      <c r="OTD26" s="398"/>
      <c r="OTE26" s="397"/>
      <c r="OTF26" s="398"/>
      <c r="OTG26" s="398"/>
      <c r="OTH26" s="398"/>
      <c r="OTI26" s="397"/>
      <c r="OTJ26" s="398"/>
      <c r="OTK26" s="398"/>
      <c r="OTL26" s="398"/>
      <c r="OTM26" s="397"/>
      <c r="OTN26" s="398"/>
      <c r="OTO26" s="398"/>
      <c r="OTP26" s="398"/>
      <c r="OTQ26" s="397"/>
      <c r="OTR26" s="398"/>
      <c r="OTS26" s="398"/>
      <c r="OTT26" s="398"/>
      <c r="OTU26" s="397"/>
      <c r="OTV26" s="398"/>
      <c r="OTW26" s="398"/>
      <c r="OTX26" s="398"/>
      <c r="OTY26" s="397"/>
      <c r="OTZ26" s="398"/>
      <c r="OUA26" s="398"/>
      <c r="OUB26" s="398"/>
      <c r="OUC26" s="397"/>
      <c r="OUD26" s="398"/>
      <c r="OUE26" s="398"/>
      <c r="OUF26" s="398"/>
      <c r="OUG26" s="397"/>
      <c r="OUH26" s="398"/>
      <c r="OUI26" s="398"/>
      <c r="OUJ26" s="398"/>
      <c r="OUK26" s="397"/>
      <c r="OUL26" s="398"/>
      <c r="OUM26" s="398"/>
      <c r="OUN26" s="398"/>
      <c r="OUO26" s="397"/>
      <c r="OUP26" s="398"/>
      <c r="OUQ26" s="398"/>
      <c r="OUR26" s="398"/>
      <c r="OUS26" s="397"/>
      <c r="OUT26" s="398"/>
      <c r="OUU26" s="398"/>
      <c r="OUV26" s="398"/>
      <c r="OUW26" s="397"/>
      <c r="OUX26" s="398"/>
      <c r="OUY26" s="398"/>
      <c r="OUZ26" s="398"/>
      <c r="OVA26" s="397"/>
      <c r="OVB26" s="398"/>
      <c r="OVC26" s="398"/>
      <c r="OVD26" s="398"/>
      <c r="OVE26" s="397"/>
      <c r="OVF26" s="398"/>
      <c r="OVG26" s="398"/>
      <c r="OVH26" s="398"/>
      <c r="OVI26" s="397"/>
      <c r="OVJ26" s="398"/>
      <c r="OVK26" s="398"/>
      <c r="OVL26" s="398"/>
      <c r="OVM26" s="397"/>
      <c r="OVN26" s="398"/>
      <c r="OVO26" s="398"/>
      <c r="OVP26" s="398"/>
      <c r="OVQ26" s="397"/>
      <c r="OVR26" s="398"/>
      <c r="OVS26" s="398"/>
      <c r="OVT26" s="398"/>
      <c r="OVU26" s="397"/>
      <c r="OVV26" s="398"/>
      <c r="OVW26" s="398"/>
      <c r="OVX26" s="398"/>
      <c r="OVY26" s="397"/>
      <c r="OVZ26" s="398"/>
      <c r="OWA26" s="398"/>
      <c r="OWB26" s="398"/>
      <c r="OWC26" s="397"/>
      <c r="OWD26" s="398"/>
      <c r="OWE26" s="398"/>
      <c r="OWF26" s="398"/>
      <c r="OWG26" s="397"/>
      <c r="OWH26" s="398"/>
      <c r="OWI26" s="398"/>
      <c r="OWJ26" s="398"/>
      <c r="OWK26" s="397"/>
      <c r="OWL26" s="398"/>
      <c r="OWM26" s="398"/>
      <c r="OWN26" s="398"/>
      <c r="OWO26" s="397"/>
      <c r="OWP26" s="398"/>
      <c r="OWQ26" s="398"/>
      <c r="OWR26" s="398"/>
      <c r="OWS26" s="397"/>
      <c r="OWT26" s="398"/>
      <c r="OWU26" s="398"/>
      <c r="OWV26" s="398"/>
      <c r="OWW26" s="397"/>
      <c r="OWX26" s="398"/>
      <c r="OWY26" s="398"/>
      <c r="OWZ26" s="398"/>
      <c r="OXA26" s="397"/>
      <c r="OXB26" s="398"/>
      <c r="OXC26" s="398"/>
      <c r="OXD26" s="398"/>
      <c r="OXE26" s="397"/>
      <c r="OXF26" s="398"/>
      <c r="OXG26" s="398"/>
      <c r="OXH26" s="398"/>
      <c r="OXI26" s="397"/>
      <c r="OXJ26" s="398"/>
      <c r="OXK26" s="398"/>
      <c r="OXL26" s="398"/>
      <c r="OXM26" s="397"/>
      <c r="OXN26" s="398"/>
      <c r="OXO26" s="398"/>
      <c r="OXP26" s="398"/>
      <c r="OXQ26" s="397"/>
      <c r="OXR26" s="398"/>
      <c r="OXS26" s="398"/>
      <c r="OXT26" s="398"/>
      <c r="OXU26" s="397"/>
      <c r="OXV26" s="398"/>
      <c r="OXW26" s="398"/>
      <c r="OXX26" s="398"/>
      <c r="OXY26" s="397"/>
      <c r="OXZ26" s="398"/>
      <c r="OYA26" s="398"/>
      <c r="OYB26" s="398"/>
      <c r="OYC26" s="397"/>
      <c r="OYD26" s="398"/>
      <c r="OYE26" s="398"/>
      <c r="OYF26" s="398"/>
      <c r="OYG26" s="397"/>
      <c r="OYH26" s="398"/>
      <c r="OYI26" s="398"/>
      <c r="OYJ26" s="398"/>
      <c r="OYK26" s="397"/>
      <c r="OYL26" s="398"/>
      <c r="OYM26" s="398"/>
      <c r="OYN26" s="398"/>
      <c r="OYO26" s="397"/>
      <c r="OYP26" s="398"/>
      <c r="OYQ26" s="398"/>
      <c r="OYR26" s="398"/>
      <c r="OYS26" s="397"/>
      <c r="OYT26" s="398"/>
      <c r="OYU26" s="398"/>
      <c r="OYV26" s="398"/>
      <c r="OYW26" s="397"/>
      <c r="OYX26" s="398"/>
      <c r="OYY26" s="398"/>
      <c r="OYZ26" s="398"/>
      <c r="OZA26" s="397"/>
      <c r="OZB26" s="398"/>
      <c r="OZC26" s="398"/>
      <c r="OZD26" s="398"/>
      <c r="OZE26" s="397"/>
      <c r="OZF26" s="398"/>
      <c r="OZG26" s="398"/>
      <c r="OZH26" s="398"/>
      <c r="OZI26" s="397"/>
      <c r="OZJ26" s="398"/>
      <c r="OZK26" s="398"/>
      <c r="OZL26" s="398"/>
      <c r="OZM26" s="397"/>
      <c r="OZN26" s="398"/>
      <c r="OZO26" s="398"/>
      <c r="OZP26" s="398"/>
      <c r="OZQ26" s="397"/>
      <c r="OZR26" s="398"/>
      <c r="OZS26" s="398"/>
      <c r="OZT26" s="398"/>
      <c r="OZU26" s="397"/>
      <c r="OZV26" s="398"/>
      <c r="OZW26" s="398"/>
      <c r="OZX26" s="398"/>
      <c r="OZY26" s="397"/>
      <c r="OZZ26" s="398"/>
      <c r="PAA26" s="398"/>
      <c r="PAB26" s="398"/>
      <c r="PAC26" s="397"/>
      <c r="PAD26" s="398"/>
      <c r="PAE26" s="398"/>
      <c r="PAF26" s="398"/>
      <c r="PAG26" s="397"/>
      <c r="PAH26" s="398"/>
      <c r="PAI26" s="398"/>
      <c r="PAJ26" s="398"/>
      <c r="PAK26" s="397"/>
      <c r="PAL26" s="398"/>
      <c r="PAM26" s="398"/>
      <c r="PAN26" s="398"/>
      <c r="PAO26" s="397"/>
      <c r="PAP26" s="398"/>
      <c r="PAQ26" s="398"/>
      <c r="PAR26" s="398"/>
      <c r="PAS26" s="397"/>
      <c r="PAT26" s="398"/>
      <c r="PAU26" s="398"/>
      <c r="PAV26" s="398"/>
      <c r="PAW26" s="397"/>
      <c r="PAX26" s="398"/>
      <c r="PAY26" s="398"/>
      <c r="PAZ26" s="398"/>
      <c r="PBA26" s="397"/>
      <c r="PBB26" s="398"/>
      <c r="PBC26" s="398"/>
      <c r="PBD26" s="398"/>
      <c r="PBE26" s="397"/>
      <c r="PBF26" s="398"/>
      <c r="PBG26" s="398"/>
      <c r="PBH26" s="398"/>
      <c r="PBI26" s="397"/>
      <c r="PBJ26" s="398"/>
      <c r="PBK26" s="398"/>
      <c r="PBL26" s="398"/>
      <c r="PBM26" s="397"/>
      <c r="PBN26" s="398"/>
      <c r="PBO26" s="398"/>
      <c r="PBP26" s="398"/>
      <c r="PBQ26" s="397"/>
      <c r="PBR26" s="398"/>
      <c r="PBS26" s="398"/>
      <c r="PBT26" s="398"/>
      <c r="PBU26" s="397"/>
      <c r="PBV26" s="398"/>
      <c r="PBW26" s="398"/>
      <c r="PBX26" s="398"/>
      <c r="PBY26" s="397"/>
      <c r="PBZ26" s="398"/>
      <c r="PCA26" s="398"/>
      <c r="PCB26" s="398"/>
      <c r="PCC26" s="397"/>
      <c r="PCD26" s="398"/>
      <c r="PCE26" s="398"/>
      <c r="PCF26" s="398"/>
      <c r="PCG26" s="397"/>
      <c r="PCH26" s="398"/>
      <c r="PCI26" s="398"/>
      <c r="PCJ26" s="398"/>
      <c r="PCK26" s="397"/>
      <c r="PCL26" s="398"/>
      <c r="PCM26" s="398"/>
      <c r="PCN26" s="398"/>
      <c r="PCO26" s="397"/>
      <c r="PCP26" s="398"/>
      <c r="PCQ26" s="398"/>
      <c r="PCR26" s="398"/>
      <c r="PCS26" s="397"/>
      <c r="PCT26" s="398"/>
      <c r="PCU26" s="398"/>
      <c r="PCV26" s="398"/>
      <c r="PCW26" s="397"/>
      <c r="PCX26" s="398"/>
      <c r="PCY26" s="398"/>
      <c r="PCZ26" s="398"/>
      <c r="PDA26" s="397"/>
      <c r="PDB26" s="398"/>
      <c r="PDC26" s="398"/>
      <c r="PDD26" s="398"/>
      <c r="PDE26" s="397"/>
      <c r="PDF26" s="398"/>
      <c r="PDG26" s="398"/>
      <c r="PDH26" s="398"/>
      <c r="PDI26" s="397"/>
      <c r="PDJ26" s="398"/>
      <c r="PDK26" s="398"/>
      <c r="PDL26" s="398"/>
      <c r="PDM26" s="397"/>
      <c r="PDN26" s="398"/>
      <c r="PDO26" s="398"/>
      <c r="PDP26" s="398"/>
      <c r="PDQ26" s="397"/>
      <c r="PDR26" s="398"/>
      <c r="PDS26" s="398"/>
      <c r="PDT26" s="398"/>
      <c r="PDU26" s="397"/>
      <c r="PDV26" s="398"/>
      <c r="PDW26" s="398"/>
      <c r="PDX26" s="398"/>
      <c r="PDY26" s="397"/>
      <c r="PDZ26" s="398"/>
      <c r="PEA26" s="398"/>
      <c r="PEB26" s="398"/>
      <c r="PEC26" s="397"/>
      <c r="PED26" s="398"/>
      <c r="PEE26" s="398"/>
      <c r="PEF26" s="398"/>
      <c r="PEG26" s="397"/>
      <c r="PEH26" s="398"/>
      <c r="PEI26" s="398"/>
      <c r="PEJ26" s="398"/>
      <c r="PEK26" s="397"/>
      <c r="PEL26" s="398"/>
      <c r="PEM26" s="398"/>
      <c r="PEN26" s="398"/>
      <c r="PEO26" s="397"/>
      <c r="PEP26" s="398"/>
      <c r="PEQ26" s="398"/>
      <c r="PER26" s="398"/>
      <c r="PES26" s="397"/>
      <c r="PET26" s="398"/>
      <c r="PEU26" s="398"/>
      <c r="PEV26" s="398"/>
      <c r="PEW26" s="397"/>
      <c r="PEX26" s="398"/>
      <c r="PEY26" s="398"/>
      <c r="PEZ26" s="398"/>
      <c r="PFA26" s="397"/>
      <c r="PFB26" s="398"/>
      <c r="PFC26" s="398"/>
      <c r="PFD26" s="398"/>
      <c r="PFE26" s="397"/>
      <c r="PFF26" s="398"/>
      <c r="PFG26" s="398"/>
      <c r="PFH26" s="398"/>
      <c r="PFI26" s="397"/>
      <c r="PFJ26" s="398"/>
      <c r="PFK26" s="398"/>
      <c r="PFL26" s="398"/>
      <c r="PFM26" s="397"/>
      <c r="PFN26" s="398"/>
      <c r="PFO26" s="398"/>
      <c r="PFP26" s="398"/>
      <c r="PFQ26" s="397"/>
      <c r="PFR26" s="398"/>
      <c r="PFS26" s="398"/>
      <c r="PFT26" s="398"/>
      <c r="PFU26" s="397"/>
      <c r="PFV26" s="398"/>
      <c r="PFW26" s="398"/>
      <c r="PFX26" s="398"/>
      <c r="PFY26" s="397"/>
      <c r="PFZ26" s="398"/>
      <c r="PGA26" s="398"/>
      <c r="PGB26" s="398"/>
      <c r="PGC26" s="397"/>
      <c r="PGD26" s="398"/>
      <c r="PGE26" s="398"/>
      <c r="PGF26" s="398"/>
      <c r="PGG26" s="397"/>
      <c r="PGH26" s="398"/>
      <c r="PGI26" s="398"/>
      <c r="PGJ26" s="398"/>
      <c r="PGK26" s="397"/>
      <c r="PGL26" s="398"/>
      <c r="PGM26" s="398"/>
      <c r="PGN26" s="398"/>
      <c r="PGO26" s="397"/>
      <c r="PGP26" s="398"/>
      <c r="PGQ26" s="398"/>
      <c r="PGR26" s="398"/>
      <c r="PGS26" s="397"/>
      <c r="PGT26" s="398"/>
      <c r="PGU26" s="398"/>
      <c r="PGV26" s="398"/>
      <c r="PGW26" s="397"/>
      <c r="PGX26" s="398"/>
      <c r="PGY26" s="398"/>
      <c r="PGZ26" s="398"/>
      <c r="PHA26" s="397"/>
      <c r="PHB26" s="398"/>
      <c r="PHC26" s="398"/>
      <c r="PHD26" s="398"/>
      <c r="PHE26" s="397"/>
      <c r="PHF26" s="398"/>
      <c r="PHG26" s="398"/>
      <c r="PHH26" s="398"/>
      <c r="PHI26" s="397"/>
      <c r="PHJ26" s="398"/>
      <c r="PHK26" s="398"/>
      <c r="PHL26" s="398"/>
      <c r="PHM26" s="397"/>
      <c r="PHN26" s="398"/>
      <c r="PHO26" s="398"/>
      <c r="PHP26" s="398"/>
      <c r="PHQ26" s="397"/>
      <c r="PHR26" s="398"/>
      <c r="PHS26" s="398"/>
      <c r="PHT26" s="398"/>
      <c r="PHU26" s="397"/>
      <c r="PHV26" s="398"/>
      <c r="PHW26" s="398"/>
      <c r="PHX26" s="398"/>
      <c r="PHY26" s="397"/>
      <c r="PHZ26" s="398"/>
      <c r="PIA26" s="398"/>
      <c r="PIB26" s="398"/>
      <c r="PIC26" s="397"/>
      <c r="PID26" s="398"/>
      <c r="PIE26" s="398"/>
      <c r="PIF26" s="398"/>
      <c r="PIG26" s="397"/>
      <c r="PIH26" s="398"/>
      <c r="PII26" s="398"/>
      <c r="PIJ26" s="398"/>
      <c r="PIK26" s="397"/>
      <c r="PIL26" s="398"/>
      <c r="PIM26" s="398"/>
      <c r="PIN26" s="398"/>
      <c r="PIO26" s="397"/>
      <c r="PIP26" s="398"/>
      <c r="PIQ26" s="398"/>
      <c r="PIR26" s="398"/>
      <c r="PIS26" s="397"/>
      <c r="PIT26" s="398"/>
      <c r="PIU26" s="398"/>
      <c r="PIV26" s="398"/>
      <c r="PIW26" s="397"/>
      <c r="PIX26" s="398"/>
      <c r="PIY26" s="398"/>
      <c r="PIZ26" s="398"/>
      <c r="PJA26" s="397"/>
      <c r="PJB26" s="398"/>
      <c r="PJC26" s="398"/>
      <c r="PJD26" s="398"/>
      <c r="PJE26" s="397"/>
      <c r="PJF26" s="398"/>
      <c r="PJG26" s="398"/>
      <c r="PJH26" s="398"/>
      <c r="PJI26" s="397"/>
      <c r="PJJ26" s="398"/>
      <c r="PJK26" s="398"/>
      <c r="PJL26" s="398"/>
      <c r="PJM26" s="397"/>
      <c r="PJN26" s="398"/>
      <c r="PJO26" s="398"/>
      <c r="PJP26" s="398"/>
      <c r="PJQ26" s="397"/>
      <c r="PJR26" s="398"/>
      <c r="PJS26" s="398"/>
      <c r="PJT26" s="398"/>
      <c r="PJU26" s="397"/>
      <c r="PJV26" s="398"/>
      <c r="PJW26" s="398"/>
      <c r="PJX26" s="398"/>
      <c r="PJY26" s="397"/>
      <c r="PJZ26" s="398"/>
      <c r="PKA26" s="398"/>
      <c r="PKB26" s="398"/>
      <c r="PKC26" s="397"/>
      <c r="PKD26" s="398"/>
      <c r="PKE26" s="398"/>
      <c r="PKF26" s="398"/>
      <c r="PKG26" s="397"/>
      <c r="PKH26" s="398"/>
      <c r="PKI26" s="398"/>
      <c r="PKJ26" s="398"/>
      <c r="PKK26" s="397"/>
      <c r="PKL26" s="398"/>
      <c r="PKM26" s="398"/>
      <c r="PKN26" s="398"/>
      <c r="PKO26" s="397"/>
      <c r="PKP26" s="398"/>
      <c r="PKQ26" s="398"/>
      <c r="PKR26" s="398"/>
      <c r="PKS26" s="397"/>
      <c r="PKT26" s="398"/>
      <c r="PKU26" s="398"/>
      <c r="PKV26" s="398"/>
      <c r="PKW26" s="397"/>
      <c r="PKX26" s="398"/>
      <c r="PKY26" s="398"/>
      <c r="PKZ26" s="398"/>
      <c r="PLA26" s="397"/>
      <c r="PLB26" s="398"/>
      <c r="PLC26" s="398"/>
      <c r="PLD26" s="398"/>
      <c r="PLE26" s="397"/>
      <c r="PLF26" s="398"/>
      <c r="PLG26" s="398"/>
      <c r="PLH26" s="398"/>
      <c r="PLI26" s="397"/>
      <c r="PLJ26" s="398"/>
      <c r="PLK26" s="398"/>
      <c r="PLL26" s="398"/>
      <c r="PLM26" s="397"/>
      <c r="PLN26" s="398"/>
      <c r="PLO26" s="398"/>
      <c r="PLP26" s="398"/>
      <c r="PLQ26" s="397"/>
      <c r="PLR26" s="398"/>
      <c r="PLS26" s="398"/>
      <c r="PLT26" s="398"/>
      <c r="PLU26" s="397"/>
      <c r="PLV26" s="398"/>
      <c r="PLW26" s="398"/>
      <c r="PLX26" s="398"/>
      <c r="PLY26" s="397"/>
      <c r="PLZ26" s="398"/>
      <c r="PMA26" s="398"/>
      <c r="PMB26" s="398"/>
      <c r="PMC26" s="397"/>
      <c r="PMD26" s="398"/>
      <c r="PME26" s="398"/>
      <c r="PMF26" s="398"/>
      <c r="PMG26" s="397"/>
      <c r="PMH26" s="398"/>
      <c r="PMI26" s="398"/>
      <c r="PMJ26" s="398"/>
      <c r="PMK26" s="397"/>
      <c r="PML26" s="398"/>
      <c r="PMM26" s="398"/>
      <c r="PMN26" s="398"/>
      <c r="PMO26" s="397"/>
      <c r="PMP26" s="398"/>
      <c r="PMQ26" s="398"/>
      <c r="PMR26" s="398"/>
      <c r="PMS26" s="397"/>
      <c r="PMT26" s="398"/>
      <c r="PMU26" s="398"/>
      <c r="PMV26" s="398"/>
      <c r="PMW26" s="397"/>
      <c r="PMX26" s="398"/>
      <c r="PMY26" s="398"/>
      <c r="PMZ26" s="398"/>
      <c r="PNA26" s="397"/>
      <c r="PNB26" s="398"/>
      <c r="PNC26" s="398"/>
      <c r="PND26" s="398"/>
      <c r="PNE26" s="397"/>
      <c r="PNF26" s="398"/>
      <c r="PNG26" s="398"/>
      <c r="PNH26" s="398"/>
      <c r="PNI26" s="397"/>
      <c r="PNJ26" s="398"/>
      <c r="PNK26" s="398"/>
      <c r="PNL26" s="398"/>
      <c r="PNM26" s="397"/>
      <c r="PNN26" s="398"/>
      <c r="PNO26" s="398"/>
      <c r="PNP26" s="398"/>
      <c r="PNQ26" s="397"/>
      <c r="PNR26" s="398"/>
      <c r="PNS26" s="398"/>
      <c r="PNT26" s="398"/>
      <c r="PNU26" s="397"/>
      <c r="PNV26" s="398"/>
      <c r="PNW26" s="398"/>
      <c r="PNX26" s="398"/>
      <c r="PNY26" s="397"/>
      <c r="PNZ26" s="398"/>
      <c r="POA26" s="398"/>
      <c r="POB26" s="398"/>
      <c r="POC26" s="397"/>
      <c r="POD26" s="398"/>
      <c r="POE26" s="398"/>
      <c r="POF26" s="398"/>
      <c r="POG26" s="397"/>
      <c r="POH26" s="398"/>
      <c r="POI26" s="398"/>
      <c r="POJ26" s="398"/>
      <c r="POK26" s="397"/>
      <c r="POL26" s="398"/>
      <c r="POM26" s="398"/>
      <c r="PON26" s="398"/>
      <c r="POO26" s="397"/>
      <c r="POP26" s="398"/>
      <c r="POQ26" s="398"/>
      <c r="POR26" s="398"/>
      <c r="POS26" s="397"/>
      <c r="POT26" s="398"/>
      <c r="POU26" s="398"/>
      <c r="POV26" s="398"/>
      <c r="POW26" s="397"/>
      <c r="POX26" s="398"/>
      <c r="POY26" s="398"/>
      <c r="POZ26" s="398"/>
      <c r="PPA26" s="397"/>
      <c r="PPB26" s="398"/>
      <c r="PPC26" s="398"/>
      <c r="PPD26" s="398"/>
      <c r="PPE26" s="397"/>
      <c r="PPF26" s="398"/>
      <c r="PPG26" s="398"/>
      <c r="PPH26" s="398"/>
      <c r="PPI26" s="397"/>
      <c r="PPJ26" s="398"/>
      <c r="PPK26" s="398"/>
      <c r="PPL26" s="398"/>
      <c r="PPM26" s="397"/>
      <c r="PPN26" s="398"/>
      <c r="PPO26" s="398"/>
      <c r="PPP26" s="398"/>
      <c r="PPQ26" s="397"/>
      <c r="PPR26" s="398"/>
      <c r="PPS26" s="398"/>
      <c r="PPT26" s="398"/>
      <c r="PPU26" s="397"/>
      <c r="PPV26" s="398"/>
      <c r="PPW26" s="398"/>
      <c r="PPX26" s="398"/>
      <c r="PPY26" s="397"/>
      <c r="PPZ26" s="398"/>
      <c r="PQA26" s="398"/>
      <c r="PQB26" s="398"/>
      <c r="PQC26" s="397"/>
      <c r="PQD26" s="398"/>
      <c r="PQE26" s="398"/>
      <c r="PQF26" s="398"/>
      <c r="PQG26" s="397"/>
      <c r="PQH26" s="398"/>
      <c r="PQI26" s="398"/>
      <c r="PQJ26" s="398"/>
      <c r="PQK26" s="397"/>
      <c r="PQL26" s="398"/>
      <c r="PQM26" s="398"/>
      <c r="PQN26" s="398"/>
      <c r="PQO26" s="397"/>
      <c r="PQP26" s="398"/>
      <c r="PQQ26" s="398"/>
      <c r="PQR26" s="398"/>
      <c r="PQS26" s="397"/>
      <c r="PQT26" s="398"/>
      <c r="PQU26" s="398"/>
      <c r="PQV26" s="398"/>
      <c r="PQW26" s="397"/>
      <c r="PQX26" s="398"/>
      <c r="PQY26" s="398"/>
      <c r="PQZ26" s="398"/>
      <c r="PRA26" s="397"/>
      <c r="PRB26" s="398"/>
      <c r="PRC26" s="398"/>
      <c r="PRD26" s="398"/>
      <c r="PRE26" s="397"/>
      <c r="PRF26" s="398"/>
      <c r="PRG26" s="398"/>
      <c r="PRH26" s="398"/>
      <c r="PRI26" s="397"/>
      <c r="PRJ26" s="398"/>
      <c r="PRK26" s="398"/>
      <c r="PRL26" s="398"/>
      <c r="PRM26" s="397"/>
      <c r="PRN26" s="398"/>
      <c r="PRO26" s="398"/>
      <c r="PRP26" s="398"/>
      <c r="PRQ26" s="397"/>
      <c r="PRR26" s="398"/>
      <c r="PRS26" s="398"/>
      <c r="PRT26" s="398"/>
      <c r="PRU26" s="397"/>
      <c r="PRV26" s="398"/>
      <c r="PRW26" s="398"/>
      <c r="PRX26" s="398"/>
      <c r="PRY26" s="397"/>
      <c r="PRZ26" s="398"/>
      <c r="PSA26" s="398"/>
      <c r="PSB26" s="398"/>
      <c r="PSC26" s="397"/>
      <c r="PSD26" s="398"/>
      <c r="PSE26" s="398"/>
      <c r="PSF26" s="398"/>
      <c r="PSG26" s="397"/>
      <c r="PSH26" s="398"/>
      <c r="PSI26" s="398"/>
      <c r="PSJ26" s="398"/>
      <c r="PSK26" s="397"/>
      <c r="PSL26" s="398"/>
      <c r="PSM26" s="398"/>
      <c r="PSN26" s="398"/>
      <c r="PSO26" s="397"/>
      <c r="PSP26" s="398"/>
      <c r="PSQ26" s="398"/>
      <c r="PSR26" s="398"/>
      <c r="PSS26" s="397"/>
      <c r="PST26" s="398"/>
      <c r="PSU26" s="398"/>
      <c r="PSV26" s="398"/>
      <c r="PSW26" s="397"/>
      <c r="PSX26" s="398"/>
      <c r="PSY26" s="398"/>
      <c r="PSZ26" s="398"/>
      <c r="PTA26" s="397"/>
      <c r="PTB26" s="398"/>
      <c r="PTC26" s="398"/>
      <c r="PTD26" s="398"/>
      <c r="PTE26" s="397"/>
      <c r="PTF26" s="398"/>
      <c r="PTG26" s="398"/>
      <c r="PTH26" s="398"/>
      <c r="PTI26" s="397"/>
      <c r="PTJ26" s="398"/>
      <c r="PTK26" s="398"/>
      <c r="PTL26" s="398"/>
      <c r="PTM26" s="397"/>
      <c r="PTN26" s="398"/>
      <c r="PTO26" s="398"/>
      <c r="PTP26" s="398"/>
      <c r="PTQ26" s="397"/>
      <c r="PTR26" s="398"/>
      <c r="PTS26" s="398"/>
      <c r="PTT26" s="398"/>
      <c r="PTU26" s="397"/>
      <c r="PTV26" s="398"/>
      <c r="PTW26" s="398"/>
      <c r="PTX26" s="398"/>
      <c r="PTY26" s="397"/>
      <c r="PTZ26" s="398"/>
      <c r="PUA26" s="398"/>
      <c r="PUB26" s="398"/>
      <c r="PUC26" s="397"/>
      <c r="PUD26" s="398"/>
      <c r="PUE26" s="398"/>
      <c r="PUF26" s="398"/>
      <c r="PUG26" s="397"/>
      <c r="PUH26" s="398"/>
      <c r="PUI26" s="398"/>
      <c r="PUJ26" s="398"/>
      <c r="PUK26" s="397"/>
      <c r="PUL26" s="398"/>
      <c r="PUM26" s="398"/>
      <c r="PUN26" s="398"/>
      <c r="PUO26" s="397"/>
      <c r="PUP26" s="398"/>
      <c r="PUQ26" s="398"/>
      <c r="PUR26" s="398"/>
      <c r="PUS26" s="397"/>
      <c r="PUT26" s="398"/>
      <c r="PUU26" s="398"/>
      <c r="PUV26" s="398"/>
      <c r="PUW26" s="397"/>
      <c r="PUX26" s="398"/>
      <c r="PUY26" s="398"/>
      <c r="PUZ26" s="398"/>
      <c r="PVA26" s="397"/>
      <c r="PVB26" s="398"/>
      <c r="PVC26" s="398"/>
      <c r="PVD26" s="398"/>
      <c r="PVE26" s="397"/>
      <c r="PVF26" s="398"/>
      <c r="PVG26" s="398"/>
      <c r="PVH26" s="398"/>
      <c r="PVI26" s="397"/>
      <c r="PVJ26" s="398"/>
      <c r="PVK26" s="398"/>
      <c r="PVL26" s="398"/>
      <c r="PVM26" s="397"/>
      <c r="PVN26" s="398"/>
      <c r="PVO26" s="398"/>
      <c r="PVP26" s="398"/>
      <c r="PVQ26" s="397"/>
      <c r="PVR26" s="398"/>
      <c r="PVS26" s="398"/>
      <c r="PVT26" s="398"/>
      <c r="PVU26" s="397"/>
      <c r="PVV26" s="398"/>
      <c r="PVW26" s="398"/>
      <c r="PVX26" s="398"/>
      <c r="PVY26" s="397"/>
      <c r="PVZ26" s="398"/>
      <c r="PWA26" s="398"/>
      <c r="PWB26" s="398"/>
      <c r="PWC26" s="397"/>
      <c r="PWD26" s="398"/>
      <c r="PWE26" s="398"/>
      <c r="PWF26" s="398"/>
      <c r="PWG26" s="397"/>
      <c r="PWH26" s="398"/>
      <c r="PWI26" s="398"/>
      <c r="PWJ26" s="398"/>
      <c r="PWK26" s="397"/>
      <c r="PWL26" s="398"/>
      <c r="PWM26" s="398"/>
      <c r="PWN26" s="398"/>
      <c r="PWO26" s="397"/>
      <c r="PWP26" s="398"/>
      <c r="PWQ26" s="398"/>
      <c r="PWR26" s="398"/>
      <c r="PWS26" s="397"/>
      <c r="PWT26" s="398"/>
      <c r="PWU26" s="398"/>
      <c r="PWV26" s="398"/>
      <c r="PWW26" s="397"/>
      <c r="PWX26" s="398"/>
      <c r="PWY26" s="398"/>
      <c r="PWZ26" s="398"/>
      <c r="PXA26" s="397"/>
      <c r="PXB26" s="398"/>
      <c r="PXC26" s="398"/>
      <c r="PXD26" s="398"/>
      <c r="PXE26" s="397"/>
      <c r="PXF26" s="398"/>
      <c r="PXG26" s="398"/>
      <c r="PXH26" s="398"/>
      <c r="PXI26" s="397"/>
      <c r="PXJ26" s="398"/>
      <c r="PXK26" s="398"/>
      <c r="PXL26" s="398"/>
      <c r="PXM26" s="397"/>
      <c r="PXN26" s="398"/>
      <c r="PXO26" s="398"/>
      <c r="PXP26" s="398"/>
      <c r="PXQ26" s="397"/>
      <c r="PXR26" s="398"/>
      <c r="PXS26" s="398"/>
      <c r="PXT26" s="398"/>
      <c r="PXU26" s="397"/>
      <c r="PXV26" s="398"/>
      <c r="PXW26" s="398"/>
      <c r="PXX26" s="398"/>
      <c r="PXY26" s="397"/>
      <c r="PXZ26" s="398"/>
      <c r="PYA26" s="398"/>
      <c r="PYB26" s="398"/>
      <c r="PYC26" s="397"/>
      <c r="PYD26" s="398"/>
      <c r="PYE26" s="398"/>
      <c r="PYF26" s="398"/>
      <c r="PYG26" s="397"/>
      <c r="PYH26" s="398"/>
      <c r="PYI26" s="398"/>
      <c r="PYJ26" s="398"/>
      <c r="PYK26" s="397"/>
      <c r="PYL26" s="398"/>
      <c r="PYM26" s="398"/>
      <c r="PYN26" s="398"/>
      <c r="PYO26" s="397"/>
      <c r="PYP26" s="398"/>
      <c r="PYQ26" s="398"/>
      <c r="PYR26" s="398"/>
      <c r="PYS26" s="397"/>
      <c r="PYT26" s="398"/>
      <c r="PYU26" s="398"/>
      <c r="PYV26" s="398"/>
      <c r="PYW26" s="397"/>
      <c r="PYX26" s="398"/>
      <c r="PYY26" s="398"/>
      <c r="PYZ26" s="398"/>
      <c r="PZA26" s="397"/>
      <c r="PZB26" s="398"/>
      <c r="PZC26" s="398"/>
      <c r="PZD26" s="398"/>
      <c r="PZE26" s="397"/>
      <c r="PZF26" s="398"/>
      <c r="PZG26" s="398"/>
      <c r="PZH26" s="398"/>
      <c r="PZI26" s="397"/>
      <c r="PZJ26" s="398"/>
      <c r="PZK26" s="398"/>
      <c r="PZL26" s="398"/>
      <c r="PZM26" s="397"/>
      <c r="PZN26" s="398"/>
      <c r="PZO26" s="398"/>
      <c r="PZP26" s="398"/>
      <c r="PZQ26" s="397"/>
      <c r="PZR26" s="398"/>
      <c r="PZS26" s="398"/>
      <c r="PZT26" s="398"/>
      <c r="PZU26" s="397"/>
      <c r="PZV26" s="398"/>
      <c r="PZW26" s="398"/>
      <c r="PZX26" s="398"/>
      <c r="PZY26" s="397"/>
      <c r="PZZ26" s="398"/>
      <c r="QAA26" s="398"/>
      <c r="QAB26" s="398"/>
      <c r="QAC26" s="397"/>
      <c r="QAD26" s="398"/>
      <c r="QAE26" s="398"/>
      <c r="QAF26" s="398"/>
      <c r="QAG26" s="397"/>
      <c r="QAH26" s="398"/>
      <c r="QAI26" s="398"/>
      <c r="QAJ26" s="398"/>
      <c r="QAK26" s="397"/>
      <c r="QAL26" s="398"/>
      <c r="QAM26" s="398"/>
      <c r="QAN26" s="398"/>
      <c r="QAO26" s="397"/>
      <c r="QAP26" s="398"/>
      <c r="QAQ26" s="398"/>
      <c r="QAR26" s="398"/>
      <c r="QAS26" s="397"/>
      <c r="QAT26" s="398"/>
      <c r="QAU26" s="398"/>
      <c r="QAV26" s="398"/>
      <c r="QAW26" s="397"/>
      <c r="QAX26" s="398"/>
      <c r="QAY26" s="398"/>
      <c r="QAZ26" s="398"/>
      <c r="QBA26" s="397"/>
      <c r="QBB26" s="398"/>
      <c r="QBC26" s="398"/>
      <c r="QBD26" s="398"/>
      <c r="QBE26" s="397"/>
      <c r="QBF26" s="398"/>
      <c r="QBG26" s="398"/>
      <c r="QBH26" s="398"/>
      <c r="QBI26" s="397"/>
      <c r="QBJ26" s="398"/>
      <c r="QBK26" s="398"/>
      <c r="QBL26" s="398"/>
      <c r="QBM26" s="397"/>
      <c r="QBN26" s="398"/>
      <c r="QBO26" s="398"/>
      <c r="QBP26" s="398"/>
      <c r="QBQ26" s="397"/>
      <c r="QBR26" s="398"/>
      <c r="QBS26" s="398"/>
      <c r="QBT26" s="398"/>
      <c r="QBU26" s="397"/>
      <c r="QBV26" s="398"/>
      <c r="QBW26" s="398"/>
      <c r="QBX26" s="398"/>
      <c r="QBY26" s="397"/>
      <c r="QBZ26" s="398"/>
      <c r="QCA26" s="398"/>
      <c r="QCB26" s="398"/>
      <c r="QCC26" s="397"/>
      <c r="QCD26" s="398"/>
      <c r="QCE26" s="398"/>
      <c r="QCF26" s="398"/>
      <c r="QCG26" s="397"/>
      <c r="QCH26" s="398"/>
      <c r="QCI26" s="398"/>
      <c r="QCJ26" s="398"/>
      <c r="QCK26" s="397"/>
      <c r="QCL26" s="398"/>
      <c r="QCM26" s="398"/>
      <c r="QCN26" s="398"/>
      <c r="QCO26" s="397"/>
      <c r="QCP26" s="398"/>
      <c r="QCQ26" s="398"/>
      <c r="QCR26" s="398"/>
      <c r="QCS26" s="397"/>
      <c r="QCT26" s="398"/>
      <c r="QCU26" s="398"/>
      <c r="QCV26" s="398"/>
      <c r="QCW26" s="397"/>
      <c r="QCX26" s="398"/>
      <c r="QCY26" s="398"/>
      <c r="QCZ26" s="398"/>
      <c r="QDA26" s="397"/>
      <c r="QDB26" s="398"/>
      <c r="QDC26" s="398"/>
      <c r="QDD26" s="398"/>
      <c r="QDE26" s="397"/>
      <c r="QDF26" s="398"/>
      <c r="QDG26" s="398"/>
      <c r="QDH26" s="398"/>
      <c r="QDI26" s="397"/>
      <c r="QDJ26" s="398"/>
      <c r="QDK26" s="398"/>
      <c r="QDL26" s="398"/>
      <c r="QDM26" s="397"/>
      <c r="QDN26" s="398"/>
      <c r="QDO26" s="398"/>
      <c r="QDP26" s="398"/>
      <c r="QDQ26" s="397"/>
      <c r="QDR26" s="398"/>
      <c r="QDS26" s="398"/>
      <c r="QDT26" s="398"/>
      <c r="QDU26" s="397"/>
      <c r="QDV26" s="398"/>
      <c r="QDW26" s="398"/>
      <c r="QDX26" s="398"/>
      <c r="QDY26" s="397"/>
      <c r="QDZ26" s="398"/>
      <c r="QEA26" s="398"/>
      <c r="QEB26" s="398"/>
      <c r="QEC26" s="397"/>
      <c r="QED26" s="398"/>
      <c r="QEE26" s="398"/>
      <c r="QEF26" s="398"/>
      <c r="QEG26" s="397"/>
      <c r="QEH26" s="398"/>
      <c r="QEI26" s="398"/>
      <c r="QEJ26" s="398"/>
      <c r="QEK26" s="397"/>
      <c r="QEL26" s="398"/>
      <c r="QEM26" s="398"/>
      <c r="QEN26" s="398"/>
      <c r="QEO26" s="397"/>
      <c r="QEP26" s="398"/>
      <c r="QEQ26" s="398"/>
      <c r="QER26" s="398"/>
      <c r="QES26" s="397"/>
      <c r="QET26" s="398"/>
      <c r="QEU26" s="398"/>
      <c r="QEV26" s="398"/>
      <c r="QEW26" s="397"/>
      <c r="QEX26" s="398"/>
      <c r="QEY26" s="398"/>
      <c r="QEZ26" s="398"/>
      <c r="QFA26" s="397"/>
      <c r="QFB26" s="398"/>
      <c r="QFC26" s="398"/>
      <c r="QFD26" s="398"/>
      <c r="QFE26" s="397"/>
      <c r="QFF26" s="398"/>
      <c r="QFG26" s="398"/>
      <c r="QFH26" s="398"/>
      <c r="QFI26" s="397"/>
      <c r="QFJ26" s="398"/>
      <c r="QFK26" s="398"/>
      <c r="QFL26" s="398"/>
      <c r="QFM26" s="397"/>
      <c r="QFN26" s="398"/>
      <c r="QFO26" s="398"/>
      <c r="QFP26" s="398"/>
      <c r="QFQ26" s="397"/>
      <c r="QFR26" s="398"/>
      <c r="QFS26" s="398"/>
      <c r="QFT26" s="398"/>
      <c r="QFU26" s="397"/>
      <c r="QFV26" s="398"/>
      <c r="QFW26" s="398"/>
      <c r="QFX26" s="398"/>
      <c r="QFY26" s="397"/>
      <c r="QFZ26" s="398"/>
      <c r="QGA26" s="398"/>
      <c r="QGB26" s="398"/>
      <c r="QGC26" s="397"/>
      <c r="QGD26" s="398"/>
      <c r="QGE26" s="398"/>
      <c r="QGF26" s="398"/>
      <c r="QGG26" s="397"/>
      <c r="QGH26" s="398"/>
      <c r="QGI26" s="398"/>
      <c r="QGJ26" s="398"/>
      <c r="QGK26" s="397"/>
      <c r="QGL26" s="398"/>
      <c r="QGM26" s="398"/>
      <c r="QGN26" s="398"/>
      <c r="QGO26" s="397"/>
      <c r="QGP26" s="398"/>
      <c r="QGQ26" s="398"/>
      <c r="QGR26" s="398"/>
      <c r="QGS26" s="397"/>
      <c r="QGT26" s="398"/>
      <c r="QGU26" s="398"/>
      <c r="QGV26" s="398"/>
      <c r="QGW26" s="397"/>
      <c r="QGX26" s="398"/>
      <c r="QGY26" s="398"/>
      <c r="QGZ26" s="398"/>
      <c r="QHA26" s="397"/>
      <c r="QHB26" s="398"/>
      <c r="QHC26" s="398"/>
      <c r="QHD26" s="398"/>
      <c r="QHE26" s="397"/>
      <c r="QHF26" s="398"/>
      <c r="QHG26" s="398"/>
      <c r="QHH26" s="398"/>
      <c r="QHI26" s="397"/>
      <c r="QHJ26" s="398"/>
      <c r="QHK26" s="398"/>
      <c r="QHL26" s="398"/>
      <c r="QHM26" s="397"/>
      <c r="QHN26" s="398"/>
      <c r="QHO26" s="398"/>
      <c r="QHP26" s="398"/>
      <c r="QHQ26" s="397"/>
      <c r="QHR26" s="398"/>
      <c r="QHS26" s="398"/>
      <c r="QHT26" s="398"/>
      <c r="QHU26" s="397"/>
      <c r="QHV26" s="398"/>
      <c r="QHW26" s="398"/>
      <c r="QHX26" s="398"/>
      <c r="QHY26" s="397"/>
      <c r="QHZ26" s="398"/>
      <c r="QIA26" s="398"/>
      <c r="QIB26" s="398"/>
      <c r="QIC26" s="397"/>
      <c r="QID26" s="398"/>
      <c r="QIE26" s="398"/>
      <c r="QIF26" s="398"/>
      <c r="QIG26" s="397"/>
      <c r="QIH26" s="398"/>
      <c r="QII26" s="398"/>
      <c r="QIJ26" s="398"/>
      <c r="QIK26" s="397"/>
      <c r="QIL26" s="398"/>
      <c r="QIM26" s="398"/>
      <c r="QIN26" s="398"/>
      <c r="QIO26" s="397"/>
      <c r="QIP26" s="398"/>
      <c r="QIQ26" s="398"/>
      <c r="QIR26" s="398"/>
      <c r="QIS26" s="397"/>
      <c r="QIT26" s="398"/>
      <c r="QIU26" s="398"/>
      <c r="QIV26" s="398"/>
      <c r="QIW26" s="397"/>
      <c r="QIX26" s="398"/>
      <c r="QIY26" s="398"/>
      <c r="QIZ26" s="398"/>
      <c r="QJA26" s="397"/>
      <c r="QJB26" s="398"/>
      <c r="QJC26" s="398"/>
      <c r="QJD26" s="398"/>
      <c r="QJE26" s="397"/>
      <c r="QJF26" s="398"/>
      <c r="QJG26" s="398"/>
      <c r="QJH26" s="398"/>
      <c r="QJI26" s="397"/>
      <c r="QJJ26" s="398"/>
      <c r="QJK26" s="398"/>
      <c r="QJL26" s="398"/>
      <c r="QJM26" s="397"/>
      <c r="QJN26" s="398"/>
      <c r="QJO26" s="398"/>
      <c r="QJP26" s="398"/>
      <c r="QJQ26" s="397"/>
      <c r="QJR26" s="398"/>
      <c r="QJS26" s="398"/>
      <c r="QJT26" s="398"/>
      <c r="QJU26" s="397"/>
      <c r="QJV26" s="398"/>
      <c r="QJW26" s="398"/>
      <c r="QJX26" s="398"/>
      <c r="QJY26" s="397"/>
      <c r="QJZ26" s="398"/>
      <c r="QKA26" s="398"/>
      <c r="QKB26" s="398"/>
      <c r="QKC26" s="397"/>
      <c r="QKD26" s="398"/>
      <c r="QKE26" s="398"/>
      <c r="QKF26" s="398"/>
      <c r="QKG26" s="397"/>
      <c r="QKH26" s="398"/>
      <c r="QKI26" s="398"/>
      <c r="QKJ26" s="398"/>
      <c r="QKK26" s="397"/>
      <c r="QKL26" s="398"/>
      <c r="QKM26" s="398"/>
      <c r="QKN26" s="398"/>
      <c r="QKO26" s="397"/>
      <c r="QKP26" s="398"/>
      <c r="QKQ26" s="398"/>
      <c r="QKR26" s="398"/>
      <c r="QKS26" s="397"/>
      <c r="QKT26" s="398"/>
      <c r="QKU26" s="398"/>
      <c r="QKV26" s="398"/>
      <c r="QKW26" s="397"/>
      <c r="QKX26" s="398"/>
      <c r="QKY26" s="398"/>
      <c r="QKZ26" s="398"/>
      <c r="QLA26" s="397"/>
      <c r="QLB26" s="398"/>
      <c r="QLC26" s="398"/>
      <c r="QLD26" s="398"/>
      <c r="QLE26" s="397"/>
      <c r="QLF26" s="398"/>
      <c r="QLG26" s="398"/>
      <c r="QLH26" s="398"/>
      <c r="QLI26" s="397"/>
      <c r="QLJ26" s="398"/>
      <c r="QLK26" s="398"/>
      <c r="QLL26" s="398"/>
      <c r="QLM26" s="397"/>
      <c r="QLN26" s="398"/>
      <c r="QLO26" s="398"/>
      <c r="QLP26" s="398"/>
      <c r="QLQ26" s="397"/>
      <c r="QLR26" s="398"/>
      <c r="QLS26" s="398"/>
      <c r="QLT26" s="398"/>
      <c r="QLU26" s="397"/>
      <c r="QLV26" s="398"/>
      <c r="QLW26" s="398"/>
      <c r="QLX26" s="398"/>
      <c r="QLY26" s="397"/>
      <c r="QLZ26" s="398"/>
      <c r="QMA26" s="398"/>
      <c r="QMB26" s="398"/>
      <c r="QMC26" s="397"/>
      <c r="QMD26" s="398"/>
      <c r="QME26" s="398"/>
      <c r="QMF26" s="398"/>
      <c r="QMG26" s="397"/>
      <c r="QMH26" s="398"/>
      <c r="QMI26" s="398"/>
      <c r="QMJ26" s="398"/>
      <c r="QMK26" s="397"/>
      <c r="QML26" s="398"/>
      <c r="QMM26" s="398"/>
      <c r="QMN26" s="398"/>
      <c r="QMO26" s="397"/>
      <c r="QMP26" s="398"/>
      <c r="QMQ26" s="398"/>
      <c r="QMR26" s="398"/>
      <c r="QMS26" s="397"/>
      <c r="QMT26" s="398"/>
      <c r="QMU26" s="398"/>
      <c r="QMV26" s="398"/>
      <c r="QMW26" s="397"/>
      <c r="QMX26" s="398"/>
      <c r="QMY26" s="398"/>
      <c r="QMZ26" s="398"/>
      <c r="QNA26" s="397"/>
      <c r="QNB26" s="398"/>
      <c r="QNC26" s="398"/>
      <c r="QND26" s="398"/>
      <c r="QNE26" s="397"/>
      <c r="QNF26" s="398"/>
      <c r="QNG26" s="398"/>
      <c r="QNH26" s="398"/>
      <c r="QNI26" s="397"/>
      <c r="QNJ26" s="398"/>
      <c r="QNK26" s="398"/>
      <c r="QNL26" s="398"/>
      <c r="QNM26" s="397"/>
      <c r="QNN26" s="398"/>
      <c r="QNO26" s="398"/>
      <c r="QNP26" s="398"/>
      <c r="QNQ26" s="397"/>
      <c r="QNR26" s="398"/>
      <c r="QNS26" s="398"/>
      <c r="QNT26" s="398"/>
      <c r="QNU26" s="397"/>
      <c r="QNV26" s="398"/>
      <c r="QNW26" s="398"/>
      <c r="QNX26" s="398"/>
      <c r="QNY26" s="397"/>
      <c r="QNZ26" s="398"/>
      <c r="QOA26" s="398"/>
      <c r="QOB26" s="398"/>
      <c r="QOC26" s="397"/>
      <c r="QOD26" s="398"/>
      <c r="QOE26" s="398"/>
      <c r="QOF26" s="398"/>
      <c r="QOG26" s="397"/>
      <c r="QOH26" s="398"/>
      <c r="QOI26" s="398"/>
      <c r="QOJ26" s="398"/>
      <c r="QOK26" s="397"/>
      <c r="QOL26" s="398"/>
      <c r="QOM26" s="398"/>
      <c r="QON26" s="398"/>
      <c r="QOO26" s="397"/>
      <c r="QOP26" s="398"/>
      <c r="QOQ26" s="398"/>
      <c r="QOR26" s="398"/>
      <c r="QOS26" s="397"/>
      <c r="QOT26" s="398"/>
      <c r="QOU26" s="398"/>
      <c r="QOV26" s="398"/>
      <c r="QOW26" s="397"/>
      <c r="QOX26" s="398"/>
      <c r="QOY26" s="398"/>
      <c r="QOZ26" s="398"/>
      <c r="QPA26" s="397"/>
      <c r="QPB26" s="398"/>
      <c r="QPC26" s="398"/>
      <c r="QPD26" s="398"/>
      <c r="QPE26" s="397"/>
      <c r="QPF26" s="398"/>
      <c r="QPG26" s="398"/>
      <c r="QPH26" s="398"/>
      <c r="QPI26" s="397"/>
      <c r="QPJ26" s="398"/>
      <c r="QPK26" s="398"/>
      <c r="QPL26" s="398"/>
      <c r="QPM26" s="397"/>
      <c r="QPN26" s="398"/>
      <c r="QPO26" s="398"/>
      <c r="QPP26" s="398"/>
      <c r="QPQ26" s="397"/>
      <c r="QPR26" s="398"/>
      <c r="QPS26" s="398"/>
      <c r="QPT26" s="398"/>
      <c r="QPU26" s="397"/>
      <c r="QPV26" s="398"/>
      <c r="QPW26" s="398"/>
      <c r="QPX26" s="398"/>
      <c r="QPY26" s="397"/>
      <c r="QPZ26" s="398"/>
      <c r="QQA26" s="398"/>
      <c r="QQB26" s="398"/>
      <c r="QQC26" s="397"/>
      <c r="QQD26" s="398"/>
      <c r="QQE26" s="398"/>
      <c r="QQF26" s="398"/>
      <c r="QQG26" s="397"/>
      <c r="QQH26" s="398"/>
      <c r="QQI26" s="398"/>
      <c r="QQJ26" s="398"/>
      <c r="QQK26" s="397"/>
      <c r="QQL26" s="398"/>
      <c r="QQM26" s="398"/>
      <c r="QQN26" s="398"/>
      <c r="QQO26" s="397"/>
      <c r="QQP26" s="398"/>
      <c r="QQQ26" s="398"/>
      <c r="QQR26" s="398"/>
      <c r="QQS26" s="397"/>
      <c r="QQT26" s="398"/>
      <c r="QQU26" s="398"/>
      <c r="QQV26" s="398"/>
      <c r="QQW26" s="397"/>
      <c r="QQX26" s="398"/>
      <c r="QQY26" s="398"/>
      <c r="QQZ26" s="398"/>
      <c r="QRA26" s="397"/>
      <c r="QRB26" s="398"/>
      <c r="QRC26" s="398"/>
      <c r="QRD26" s="398"/>
      <c r="QRE26" s="397"/>
      <c r="QRF26" s="398"/>
      <c r="QRG26" s="398"/>
      <c r="QRH26" s="398"/>
      <c r="QRI26" s="397"/>
      <c r="QRJ26" s="398"/>
      <c r="QRK26" s="398"/>
      <c r="QRL26" s="398"/>
      <c r="QRM26" s="397"/>
      <c r="QRN26" s="398"/>
      <c r="QRO26" s="398"/>
      <c r="QRP26" s="398"/>
      <c r="QRQ26" s="397"/>
      <c r="QRR26" s="398"/>
      <c r="QRS26" s="398"/>
      <c r="QRT26" s="398"/>
      <c r="QRU26" s="397"/>
      <c r="QRV26" s="398"/>
      <c r="QRW26" s="398"/>
      <c r="QRX26" s="398"/>
      <c r="QRY26" s="397"/>
      <c r="QRZ26" s="398"/>
      <c r="QSA26" s="398"/>
      <c r="QSB26" s="398"/>
      <c r="QSC26" s="397"/>
      <c r="QSD26" s="398"/>
      <c r="QSE26" s="398"/>
      <c r="QSF26" s="398"/>
      <c r="QSG26" s="397"/>
      <c r="QSH26" s="398"/>
      <c r="QSI26" s="398"/>
      <c r="QSJ26" s="398"/>
      <c r="QSK26" s="397"/>
      <c r="QSL26" s="398"/>
      <c r="QSM26" s="398"/>
      <c r="QSN26" s="398"/>
      <c r="QSO26" s="397"/>
      <c r="QSP26" s="398"/>
      <c r="QSQ26" s="398"/>
      <c r="QSR26" s="398"/>
      <c r="QSS26" s="397"/>
      <c r="QST26" s="398"/>
      <c r="QSU26" s="398"/>
      <c r="QSV26" s="398"/>
      <c r="QSW26" s="397"/>
      <c r="QSX26" s="398"/>
      <c r="QSY26" s="398"/>
      <c r="QSZ26" s="398"/>
      <c r="QTA26" s="397"/>
      <c r="QTB26" s="398"/>
      <c r="QTC26" s="398"/>
      <c r="QTD26" s="398"/>
      <c r="QTE26" s="397"/>
      <c r="QTF26" s="398"/>
      <c r="QTG26" s="398"/>
      <c r="QTH26" s="398"/>
      <c r="QTI26" s="397"/>
      <c r="QTJ26" s="398"/>
      <c r="QTK26" s="398"/>
      <c r="QTL26" s="398"/>
      <c r="QTM26" s="397"/>
      <c r="QTN26" s="398"/>
      <c r="QTO26" s="398"/>
      <c r="QTP26" s="398"/>
      <c r="QTQ26" s="397"/>
      <c r="QTR26" s="398"/>
      <c r="QTS26" s="398"/>
      <c r="QTT26" s="398"/>
      <c r="QTU26" s="397"/>
      <c r="QTV26" s="398"/>
      <c r="QTW26" s="398"/>
      <c r="QTX26" s="398"/>
      <c r="QTY26" s="397"/>
      <c r="QTZ26" s="398"/>
      <c r="QUA26" s="398"/>
      <c r="QUB26" s="398"/>
      <c r="QUC26" s="397"/>
      <c r="QUD26" s="398"/>
      <c r="QUE26" s="398"/>
      <c r="QUF26" s="398"/>
      <c r="QUG26" s="397"/>
      <c r="QUH26" s="398"/>
      <c r="QUI26" s="398"/>
      <c r="QUJ26" s="398"/>
      <c r="QUK26" s="397"/>
      <c r="QUL26" s="398"/>
      <c r="QUM26" s="398"/>
      <c r="QUN26" s="398"/>
      <c r="QUO26" s="397"/>
      <c r="QUP26" s="398"/>
      <c r="QUQ26" s="398"/>
      <c r="QUR26" s="398"/>
      <c r="QUS26" s="397"/>
      <c r="QUT26" s="398"/>
      <c r="QUU26" s="398"/>
      <c r="QUV26" s="398"/>
      <c r="QUW26" s="397"/>
      <c r="QUX26" s="398"/>
      <c r="QUY26" s="398"/>
      <c r="QUZ26" s="398"/>
      <c r="QVA26" s="397"/>
      <c r="QVB26" s="398"/>
      <c r="QVC26" s="398"/>
      <c r="QVD26" s="398"/>
      <c r="QVE26" s="397"/>
      <c r="QVF26" s="398"/>
      <c r="QVG26" s="398"/>
      <c r="QVH26" s="398"/>
      <c r="QVI26" s="397"/>
      <c r="QVJ26" s="398"/>
      <c r="QVK26" s="398"/>
      <c r="QVL26" s="398"/>
      <c r="QVM26" s="397"/>
      <c r="QVN26" s="398"/>
      <c r="QVO26" s="398"/>
      <c r="QVP26" s="398"/>
      <c r="QVQ26" s="397"/>
      <c r="QVR26" s="398"/>
      <c r="QVS26" s="398"/>
      <c r="QVT26" s="398"/>
      <c r="QVU26" s="397"/>
      <c r="QVV26" s="398"/>
      <c r="QVW26" s="398"/>
      <c r="QVX26" s="398"/>
      <c r="QVY26" s="397"/>
      <c r="QVZ26" s="398"/>
      <c r="QWA26" s="398"/>
      <c r="QWB26" s="398"/>
      <c r="QWC26" s="397"/>
      <c r="QWD26" s="398"/>
      <c r="QWE26" s="398"/>
      <c r="QWF26" s="398"/>
      <c r="QWG26" s="397"/>
      <c r="QWH26" s="398"/>
      <c r="QWI26" s="398"/>
      <c r="QWJ26" s="398"/>
      <c r="QWK26" s="397"/>
      <c r="QWL26" s="398"/>
      <c r="QWM26" s="398"/>
      <c r="QWN26" s="398"/>
      <c r="QWO26" s="397"/>
      <c r="QWP26" s="398"/>
      <c r="QWQ26" s="398"/>
      <c r="QWR26" s="398"/>
      <c r="QWS26" s="397"/>
      <c r="QWT26" s="398"/>
      <c r="QWU26" s="398"/>
      <c r="QWV26" s="398"/>
      <c r="QWW26" s="397"/>
      <c r="QWX26" s="398"/>
      <c r="QWY26" s="398"/>
      <c r="QWZ26" s="398"/>
      <c r="QXA26" s="397"/>
      <c r="QXB26" s="398"/>
      <c r="QXC26" s="398"/>
      <c r="QXD26" s="398"/>
      <c r="QXE26" s="397"/>
      <c r="QXF26" s="398"/>
      <c r="QXG26" s="398"/>
      <c r="QXH26" s="398"/>
      <c r="QXI26" s="397"/>
      <c r="QXJ26" s="398"/>
      <c r="QXK26" s="398"/>
      <c r="QXL26" s="398"/>
      <c r="QXM26" s="397"/>
      <c r="QXN26" s="398"/>
      <c r="QXO26" s="398"/>
      <c r="QXP26" s="398"/>
      <c r="QXQ26" s="397"/>
      <c r="QXR26" s="398"/>
      <c r="QXS26" s="398"/>
      <c r="QXT26" s="398"/>
      <c r="QXU26" s="397"/>
      <c r="QXV26" s="398"/>
      <c r="QXW26" s="398"/>
      <c r="QXX26" s="398"/>
      <c r="QXY26" s="397"/>
      <c r="QXZ26" s="398"/>
      <c r="QYA26" s="398"/>
      <c r="QYB26" s="398"/>
      <c r="QYC26" s="397"/>
      <c r="QYD26" s="398"/>
      <c r="QYE26" s="398"/>
      <c r="QYF26" s="398"/>
      <c r="QYG26" s="397"/>
      <c r="QYH26" s="398"/>
      <c r="QYI26" s="398"/>
      <c r="QYJ26" s="398"/>
      <c r="QYK26" s="397"/>
      <c r="QYL26" s="398"/>
      <c r="QYM26" s="398"/>
      <c r="QYN26" s="398"/>
      <c r="QYO26" s="397"/>
      <c r="QYP26" s="398"/>
      <c r="QYQ26" s="398"/>
      <c r="QYR26" s="398"/>
      <c r="QYS26" s="397"/>
      <c r="QYT26" s="398"/>
      <c r="QYU26" s="398"/>
      <c r="QYV26" s="398"/>
      <c r="QYW26" s="397"/>
      <c r="QYX26" s="398"/>
      <c r="QYY26" s="398"/>
      <c r="QYZ26" s="398"/>
      <c r="QZA26" s="397"/>
      <c r="QZB26" s="398"/>
      <c r="QZC26" s="398"/>
      <c r="QZD26" s="398"/>
      <c r="QZE26" s="397"/>
      <c r="QZF26" s="398"/>
      <c r="QZG26" s="398"/>
      <c r="QZH26" s="398"/>
      <c r="QZI26" s="397"/>
      <c r="QZJ26" s="398"/>
      <c r="QZK26" s="398"/>
      <c r="QZL26" s="398"/>
      <c r="QZM26" s="397"/>
      <c r="QZN26" s="398"/>
      <c r="QZO26" s="398"/>
      <c r="QZP26" s="398"/>
      <c r="QZQ26" s="397"/>
      <c r="QZR26" s="398"/>
      <c r="QZS26" s="398"/>
      <c r="QZT26" s="398"/>
      <c r="QZU26" s="397"/>
      <c r="QZV26" s="398"/>
      <c r="QZW26" s="398"/>
      <c r="QZX26" s="398"/>
      <c r="QZY26" s="397"/>
      <c r="QZZ26" s="398"/>
      <c r="RAA26" s="398"/>
      <c r="RAB26" s="398"/>
      <c r="RAC26" s="397"/>
      <c r="RAD26" s="398"/>
      <c r="RAE26" s="398"/>
      <c r="RAF26" s="398"/>
      <c r="RAG26" s="397"/>
      <c r="RAH26" s="398"/>
      <c r="RAI26" s="398"/>
      <c r="RAJ26" s="398"/>
      <c r="RAK26" s="397"/>
      <c r="RAL26" s="398"/>
      <c r="RAM26" s="398"/>
      <c r="RAN26" s="398"/>
      <c r="RAO26" s="397"/>
      <c r="RAP26" s="398"/>
      <c r="RAQ26" s="398"/>
      <c r="RAR26" s="398"/>
      <c r="RAS26" s="397"/>
      <c r="RAT26" s="398"/>
      <c r="RAU26" s="398"/>
      <c r="RAV26" s="398"/>
      <c r="RAW26" s="397"/>
      <c r="RAX26" s="398"/>
      <c r="RAY26" s="398"/>
      <c r="RAZ26" s="398"/>
      <c r="RBA26" s="397"/>
      <c r="RBB26" s="398"/>
      <c r="RBC26" s="398"/>
      <c r="RBD26" s="398"/>
      <c r="RBE26" s="397"/>
      <c r="RBF26" s="398"/>
      <c r="RBG26" s="398"/>
      <c r="RBH26" s="398"/>
      <c r="RBI26" s="397"/>
      <c r="RBJ26" s="398"/>
      <c r="RBK26" s="398"/>
      <c r="RBL26" s="398"/>
      <c r="RBM26" s="397"/>
      <c r="RBN26" s="398"/>
      <c r="RBO26" s="398"/>
      <c r="RBP26" s="398"/>
      <c r="RBQ26" s="397"/>
      <c r="RBR26" s="398"/>
      <c r="RBS26" s="398"/>
      <c r="RBT26" s="398"/>
      <c r="RBU26" s="397"/>
      <c r="RBV26" s="398"/>
      <c r="RBW26" s="398"/>
      <c r="RBX26" s="398"/>
      <c r="RBY26" s="397"/>
      <c r="RBZ26" s="398"/>
      <c r="RCA26" s="398"/>
      <c r="RCB26" s="398"/>
      <c r="RCC26" s="397"/>
      <c r="RCD26" s="398"/>
      <c r="RCE26" s="398"/>
      <c r="RCF26" s="398"/>
      <c r="RCG26" s="397"/>
      <c r="RCH26" s="398"/>
      <c r="RCI26" s="398"/>
      <c r="RCJ26" s="398"/>
      <c r="RCK26" s="397"/>
      <c r="RCL26" s="398"/>
      <c r="RCM26" s="398"/>
      <c r="RCN26" s="398"/>
      <c r="RCO26" s="397"/>
      <c r="RCP26" s="398"/>
      <c r="RCQ26" s="398"/>
      <c r="RCR26" s="398"/>
      <c r="RCS26" s="397"/>
      <c r="RCT26" s="398"/>
      <c r="RCU26" s="398"/>
      <c r="RCV26" s="398"/>
      <c r="RCW26" s="397"/>
      <c r="RCX26" s="398"/>
      <c r="RCY26" s="398"/>
      <c r="RCZ26" s="398"/>
      <c r="RDA26" s="397"/>
      <c r="RDB26" s="398"/>
      <c r="RDC26" s="398"/>
      <c r="RDD26" s="398"/>
      <c r="RDE26" s="397"/>
      <c r="RDF26" s="398"/>
      <c r="RDG26" s="398"/>
      <c r="RDH26" s="398"/>
      <c r="RDI26" s="397"/>
      <c r="RDJ26" s="398"/>
      <c r="RDK26" s="398"/>
      <c r="RDL26" s="398"/>
      <c r="RDM26" s="397"/>
      <c r="RDN26" s="398"/>
      <c r="RDO26" s="398"/>
      <c r="RDP26" s="398"/>
      <c r="RDQ26" s="397"/>
      <c r="RDR26" s="398"/>
      <c r="RDS26" s="398"/>
      <c r="RDT26" s="398"/>
      <c r="RDU26" s="397"/>
      <c r="RDV26" s="398"/>
      <c r="RDW26" s="398"/>
      <c r="RDX26" s="398"/>
      <c r="RDY26" s="397"/>
      <c r="RDZ26" s="398"/>
      <c r="REA26" s="398"/>
      <c r="REB26" s="398"/>
      <c r="REC26" s="397"/>
      <c r="RED26" s="398"/>
      <c r="REE26" s="398"/>
      <c r="REF26" s="398"/>
      <c r="REG26" s="397"/>
      <c r="REH26" s="398"/>
      <c r="REI26" s="398"/>
      <c r="REJ26" s="398"/>
      <c r="REK26" s="397"/>
      <c r="REL26" s="398"/>
      <c r="REM26" s="398"/>
      <c r="REN26" s="398"/>
      <c r="REO26" s="397"/>
      <c r="REP26" s="398"/>
      <c r="REQ26" s="398"/>
      <c r="RER26" s="398"/>
      <c r="RES26" s="397"/>
      <c r="RET26" s="398"/>
      <c r="REU26" s="398"/>
      <c r="REV26" s="398"/>
      <c r="REW26" s="397"/>
      <c r="REX26" s="398"/>
      <c r="REY26" s="398"/>
      <c r="REZ26" s="398"/>
      <c r="RFA26" s="397"/>
      <c r="RFB26" s="398"/>
      <c r="RFC26" s="398"/>
      <c r="RFD26" s="398"/>
      <c r="RFE26" s="397"/>
      <c r="RFF26" s="398"/>
      <c r="RFG26" s="398"/>
      <c r="RFH26" s="398"/>
      <c r="RFI26" s="397"/>
      <c r="RFJ26" s="398"/>
      <c r="RFK26" s="398"/>
      <c r="RFL26" s="398"/>
      <c r="RFM26" s="397"/>
      <c r="RFN26" s="398"/>
      <c r="RFO26" s="398"/>
      <c r="RFP26" s="398"/>
      <c r="RFQ26" s="397"/>
      <c r="RFR26" s="398"/>
      <c r="RFS26" s="398"/>
      <c r="RFT26" s="398"/>
      <c r="RFU26" s="397"/>
      <c r="RFV26" s="398"/>
      <c r="RFW26" s="398"/>
      <c r="RFX26" s="398"/>
      <c r="RFY26" s="397"/>
      <c r="RFZ26" s="398"/>
      <c r="RGA26" s="398"/>
      <c r="RGB26" s="398"/>
      <c r="RGC26" s="397"/>
      <c r="RGD26" s="398"/>
      <c r="RGE26" s="398"/>
      <c r="RGF26" s="398"/>
      <c r="RGG26" s="397"/>
      <c r="RGH26" s="398"/>
      <c r="RGI26" s="398"/>
      <c r="RGJ26" s="398"/>
      <c r="RGK26" s="397"/>
      <c r="RGL26" s="398"/>
      <c r="RGM26" s="398"/>
      <c r="RGN26" s="398"/>
      <c r="RGO26" s="397"/>
      <c r="RGP26" s="398"/>
      <c r="RGQ26" s="398"/>
      <c r="RGR26" s="398"/>
      <c r="RGS26" s="397"/>
      <c r="RGT26" s="398"/>
      <c r="RGU26" s="398"/>
      <c r="RGV26" s="398"/>
      <c r="RGW26" s="397"/>
      <c r="RGX26" s="398"/>
      <c r="RGY26" s="398"/>
      <c r="RGZ26" s="398"/>
      <c r="RHA26" s="397"/>
      <c r="RHB26" s="398"/>
      <c r="RHC26" s="398"/>
      <c r="RHD26" s="398"/>
      <c r="RHE26" s="397"/>
      <c r="RHF26" s="398"/>
      <c r="RHG26" s="398"/>
      <c r="RHH26" s="398"/>
      <c r="RHI26" s="397"/>
      <c r="RHJ26" s="398"/>
      <c r="RHK26" s="398"/>
      <c r="RHL26" s="398"/>
      <c r="RHM26" s="397"/>
      <c r="RHN26" s="398"/>
      <c r="RHO26" s="398"/>
      <c r="RHP26" s="398"/>
      <c r="RHQ26" s="397"/>
      <c r="RHR26" s="398"/>
      <c r="RHS26" s="398"/>
      <c r="RHT26" s="398"/>
      <c r="RHU26" s="397"/>
      <c r="RHV26" s="398"/>
      <c r="RHW26" s="398"/>
      <c r="RHX26" s="398"/>
      <c r="RHY26" s="397"/>
      <c r="RHZ26" s="398"/>
      <c r="RIA26" s="398"/>
      <c r="RIB26" s="398"/>
      <c r="RIC26" s="397"/>
      <c r="RID26" s="398"/>
      <c r="RIE26" s="398"/>
      <c r="RIF26" s="398"/>
      <c r="RIG26" s="397"/>
      <c r="RIH26" s="398"/>
      <c r="RII26" s="398"/>
      <c r="RIJ26" s="398"/>
      <c r="RIK26" s="397"/>
      <c r="RIL26" s="398"/>
      <c r="RIM26" s="398"/>
      <c r="RIN26" s="398"/>
      <c r="RIO26" s="397"/>
      <c r="RIP26" s="398"/>
      <c r="RIQ26" s="398"/>
      <c r="RIR26" s="398"/>
      <c r="RIS26" s="397"/>
      <c r="RIT26" s="398"/>
      <c r="RIU26" s="398"/>
      <c r="RIV26" s="398"/>
      <c r="RIW26" s="397"/>
      <c r="RIX26" s="398"/>
      <c r="RIY26" s="398"/>
      <c r="RIZ26" s="398"/>
      <c r="RJA26" s="397"/>
      <c r="RJB26" s="398"/>
      <c r="RJC26" s="398"/>
      <c r="RJD26" s="398"/>
      <c r="RJE26" s="397"/>
      <c r="RJF26" s="398"/>
      <c r="RJG26" s="398"/>
      <c r="RJH26" s="398"/>
      <c r="RJI26" s="397"/>
      <c r="RJJ26" s="398"/>
      <c r="RJK26" s="398"/>
      <c r="RJL26" s="398"/>
      <c r="RJM26" s="397"/>
      <c r="RJN26" s="398"/>
      <c r="RJO26" s="398"/>
      <c r="RJP26" s="398"/>
      <c r="RJQ26" s="397"/>
      <c r="RJR26" s="398"/>
      <c r="RJS26" s="398"/>
      <c r="RJT26" s="398"/>
      <c r="RJU26" s="397"/>
      <c r="RJV26" s="398"/>
      <c r="RJW26" s="398"/>
      <c r="RJX26" s="398"/>
      <c r="RJY26" s="397"/>
      <c r="RJZ26" s="398"/>
      <c r="RKA26" s="398"/>
      <c r="RKB26" s="398"/>
      <c r="RKC26" s="397"/>
      <c r="RKD26" s="398"/>
      <c r="RKE26" s="398"/>
      <c r="RKF26" s="398"/>
      <c r="RKG26" s="397"/>
      <c r="RKH26" s="398"/>
      <c r="RKI26" s="398"/>
      <c r="RKJ26" s="398"/>
      <c r="RKK26" s="397"/>
      <c r="RKL26" s="398"/>
      <c r="RKM26" s="398"/>
      <c r="RKN26" s="398"/>
      <c r="RKO26" s="397"/>
      <c r="RKP26" s="398"/>
      <c r="RKQ26" s="398"/>
      <c r="RKR26" s="398"/>
      <c r="RKS26" s="397"/>
      <c r="RKT26" s="398"/>
      <c r="RKU26" s="398"/>
      <c r="RKV26" s="398"/>
      <c r="RKW26" s="397"/>
      <c r="RKX26" s="398"/>
      <c r="RKY26" s="398"/>
      <c r="RKZ26" s="398"/>
      <c r="RLA26" s="397"/>
      <c r="RLB26" s="398"/>
      <c r="RLC26" s="398"/>
      <c r="RLD26" s="398"/>
      <c r="RLE26" s="397"/>
      <c r="RLF26" s="398"/>
      <c r="RLG26" s="398"/>
      <c r="RLH26" s="398"/>
      <c r="RLI26" s="397"/>
      <c r="RLJ26" s="398"/>
      <c r="RLK26" s="398"/>
      <c r="RLL26" s="398"/>
      <c r="RLM26" s="397"/>
      <c r="RLN26" s="398"/>
      <c r="RLO26" s="398"/>
      <c r="RLP26" s="398"/>
      <c r="RLQ26" s="397"/>
      <c r="RLR26" s="398"/>
      <c r="RLS26" s="398"/>
      <c r="RLT26" s="398"/>
      <c r="RLU26" s="397"/>
      <c r="RLV26" s="398"/>
      <c r="RLW26" s="398"/>
      <c r="RLX26" s="398"/>
      <c r="RLY26" s="397"/>
      <c r="RLZ26" s="398"/>
      <c r="RMA26" s="398"/>
      <c r="RMB26" s="398"/>
      <c r="RMC26" s="397"/>
      <c r="RMD26" s="398"/>
      <c r="RME26" s="398"/>
      <c r="RMF26" s="398"/>
      <c r="RMG26" s="397"/>
      <c r="RMH26" s="398"/>
      <c r="RMI26" s="398"/>
      <c r="RMJ26" s="398"/>
      <c r="RMK26" s="397"/>
      <c r="RML26" s="398"/>
      <c r="RMM26" s="398"/>
      <c r="RMN26" s="398"/>
      <c r="RMO26" s="397"/>
      <c r="RMP26" s="398"/>
      <c r="RMQ26" s="398"/>
      <c r="RMR26" s="398"/>
      <c r="RMS26" s="397"/>
      <c r="RMT26" s="398"/>
      <c r="RMU26" s="398"/>
      <c r="RMV26" s="398"/>
      <c r="RMW26" s="397"/>
      <c r="RMX26" s="398"/>
      <c r="RMY26" s="398"/>
      <c r="RMZ26" s="398"/>
      <c r="RNA26" s="397"/>
      <c r="RNB26" s="398"/>
      <c r="RNC26" s="398"/>
      <c r="RND26" s="398"/>
      <c r="RNE26" s="397"/>
      <c r="RNF26" s="398"/>
      <c r="RNG26" s="398"/>
      <c r="RNH26" s="398"/>
      <c r="RNI26" s="397"/>
      <c r="RNJ26" s="398"/>
      <c r="RNK26" s="398"/>
      <c r="RNL26" s="398"/>
      <c r="RNM26" s="397"/>
      <c r="RNN26" s="398"/>
      <c r="RNO26" s="398"/>
      <c r="RNP26" s="398"/>
      <c r="RNQ26" s="397"/>
      <c r="RNR26" s="398"/>
      <c r="RNS26" s="398"/>
      <c r="RNT26" s="398"/>
      <c r="RNU26" s="397"/>
      <c r="RNV26" s="398"/>
      <c r="RNW26" s="398"/>
      <c r="RNX26" s="398"/>
      <c r="RNY26" s="397"/>
      <c r="RNZ26" s="398"/>
      <c r="ROA26" s="398"/>
      <c r="ROB26" s="398"/>
      <c r="ROC26" s="397"/>
      <c r="ROD26" s="398"/>
      <c r="ROE26" s="398"/>
      <c r="ROF26" s="398"/>
      <c r="ROG26" s="397"/>
      <c r="ROH26" s="398"/>
      <c r="ROI26" s="398"/>
      <c r="ROJ26" s="398"/>
      <c r="ROK26" s="397"/>
      <c r="ROL26" s="398"/>
      <c r="ROM26" s="398"/>
      <c r="RON26" s="398"/>
      <c r="ROO26" s="397"/>
      <c r="ROP26" s="398"/>
      <c r="ROQ26" s="398"/>
      <c r="ROR26" s="398"/>
      <c r="ROS26" s="397"/>
      <c r="ROT26" s="398"/>
      <c r="ROU26" s="398"/>
      <c r="ROV26" s="398"/>
      <c r="ROW26" s="397"/>
      <c r="ROX26" s="398"/>
      <c r="ROY26" s="398"/>
      <c r="ROZ26" s="398"/>
      <c r="RPA26" s="397"/>
      <c r="RPB26" s="398"/>
      <c r="RPC26" s="398"/>
      <c r="RPD26" s="398"/>
      <c r="RPE26" s="397"/>
      <c r="RPF26" s="398"/>
      <c r="RPG26" s="398"/>
      <c r="RPH26" s="398"/>
      <c r="RPI26" s="397"/>
      <c r="RPJ26" s="398"/>
      <c r="RPK26" s="398"/>
      <c r="RPL26" s="398"/>
      <c r="RPM26" s="397"/>
      <c r="RPN26" s="398"/>
      <c r="RPO26" s="398"/>
      <c r="RPP26" s="398"/>
      <c r="RPQ26" s="397"/>
      <c r="RPR26" s="398"/>
      <c r="RPS26" s="398"/>
      <c r="RPT26" s="398"/>
      <c r="RPU26" s="397"/>
      <c r="RPV26" s="398"/>
      <c r="RPW26" s="398"/>
      <c r="RPX26" s="398"/>
      <c r="RPY26" s="397"/>
      <c r="RPZ26" s="398"/>
      <c r="RQA26" s="398"/>
      <c r="RQB26" s="398"/>
      <c r="RQC26" s="397"/>
      <c r="RQD26" s="398"/>
      <c r="RQE26" s="398"/>
      <c r="RQF26" s="398"/>
      <c r="RQG26" s="397"/>
      <c r="RQH26" s="398"/>
      <c r="RQI26" s="398"/>
      <c r="RQJ26" s="398"/>
      <c r="RQK26" s="397"/>
      <c r="RQL26" s="398"/>
      <c r="RQM26" s="398"/>
      <c r="RQN26" s="398"/>
      <c r="RQO26" s="397"/>
      <c r="RQP26" s="398"/>
      <c r="RQQ26" s="398"/>
      <c r="RQR26" s="398"/>
      <c r="RQS26" s="397"/>
      <c r="RQT26" s="398"/>
      <c r="RQU26" s="398"/>
      <c r="RQV26" s="398"/>
      <c r="RQW26" s="397"/>
      <c r="RQX26" s="398"/>
      <c r="RQY26" s="398"/>
      <c r="RQZ26" s="398"/>
      <c r="RRA26" s="397"/>
      <c r="RRB26" s="398"/>
      <c r="RRC26" s="398"/>
      <c r="RRD26" s="398"/>
      <c r="RRE26" s="397"/>
      <c r="RRF26" s="398"/>
      <c r="RRG26" s="398"/>
      <c r="RRH26" s="398"/>
      <c r="RRI26" s="397"/>
      <c r="RRJ26" s="398"/>
      <c r="RRK26" s="398"/>
      <c r="RRL26" s="398"/>
      <c r="RRM26" s="397"/>
      <c r="RRN26" s="398"/>
      <c r="RRO26" s="398"/>
      <c r="RRP26" s="398"/>
      <c r="RRQ26" s="397"/>
      <c r="RRR26" s="398"/>
      <c r="RRS26" s="398"/>
      <c r="RRT26" s="398"/>
      <c r="RRU26" s="397"/>
      <c r="RRV26" s="398"/>
      <c r="RRW26" s="398"/>
      <c r="RRX26" s="398"/>
      <c r="RRY26" s="397"/>
      <c r="RRZ26" s="398"/>
      <c r="RSA26" s="398"/>
      <c r="RSB26" s="398"/>
      <c r="RSC26" s="397"/>
      <c r="RSD26" s="398"/>
      <c r="RSE26" s="398"/>
      <c r="RSF26" s="398"/>
      <c r="RSG26" s="397"/>
      <c r="RSH26" s="398"/>
      <c r="RSI26" s="398"/>
      <c r="RSJ26" s="398"/>
      <c r="RSK26" s="397"/>
      <c r="RSL26" s="398"/>
      <c r="RSM26" s="398"/>
      <c r="RSN26" s="398"/>
      <c r="RSO26" s="397"/>
      <c r="RSP26" s="398"/>
      <c r="RSQ26" s="398"/>
      <c r="RSR26" s="398"/>
      <c r="RSS26" s="397"/>
      <c r="RST26" s="398"/>
      <c r="RSU26" s="398"/>
      <c r="RSV26" s="398"/>
      <c r="RSW26" s="397"/>
      <c r="RSX26" s="398"/>
      <c r="RSY26" s="398"/>
      <c r="RSZ26" s="398"/>
      <c r="RTA26" s="397"/>
      <c r="RTB26" s="398"/>
      <c r="RTC26" s="398"/>
      <c r="RTD26" s="398"/>
      <c r="RTE26" s="397"/>
      <c r="RTF26" s="398"/>
      <c r="RTG26" s="398"/>
      <c r="RTH26" s="398"/>
      <c r="RTI26" s="397"/>
      <c r="RTJ26" s="398"/>
      <c r="RTK26" s="398"/>
      <c r="RTL26" s="398"/>
      <c r="RTM26" s="397"/>
      <c r="RTN26" s="398"/>
      <c r="RTO26" s="398"/>
      <c r="RTP26" s="398"/>
      <c r="RTQ26" s="397"/>
      <c r="RTR26" s="398"/>
      <c r="RTS26" s="398"/>
      <c r="RTT26" s="398"/>
      <c r="RTU26" s="397"/>
      <c r="RTV26" s="398"/>
      <c r="RTW26" s="398"/>
      <c r="RTX26" s="398"/>
      <c r="RTY26" s="397"/>
      <c r="RTZ26" s="398"/>
      <c r="RUA26" s="398"/>
      <c r="RUB26" s="398"/>
      <c r="RUC26" s="397"/>
      <c r="RUD26" s="398"/>
      <c r="RUE26" s="398"/>
      <c r="RUF26" s="398"/>
      <c r="RUG26" s="397"/>
      <c r="RUH26" s="398"/>
      <c r="RUI26" s="398"/>
      <c r="RUJ26" s="398"/>
      <c r="RUK26" s="397"/>
      <c r="RUL26" s="398"/>
      <c r="RUM26" s="398"/>
      <c r="RUN26" s="398"/>
      <c r="RUO26" s="397"/>
      <c r="RUP26" s="398"/>
      <c r="RUQ26" s="398"/>
      <c r="RUR26" s="398"/>
      <c r="RUS26" s="397"/>
      <c r="RUT26" s="398"/>
      <c r="RUU26" s="398"/>
      <c r="RUV26" s="398"/>
      <c r="RUW26" s="397"/>
      <c r="RUX26" s="398"/>
      <c r="RUY26" s="398"/>
      <c r="RUZ26" s="398"/>
      <c r="RVA26" s="397"/>
      <c r="RVB26" s="398"/>
      <c r="RVC26" s="398"/>
      <c r="RVD26" s="398"/>
      <c r="RVE26" s="397"/>
      <c r="RVF26" s="398"/>
      <c r="RVG26" s="398"/>
      <c r="RVH26" s="398"/>
      <c r="RVI26" s="397"/>
      <c r="RVJ26" s="398"/>
      <c r="RVK26" s="398"/>
      <c r="RVL26" s="398"/>
      <c r="RVM26" s="397"/>
      <c r="RVN26" s="398"/>
      <c r="RVO26" s="398"/>
      <c r="RVP26" s="398"/>
      <c r="RVQ26" s="397"/>
      <c r="RVR26" s="398"/>
      <c r="RVS26" s="398"/>
      <c r="RVT26" s="398"/>
      <c r="RVU26" s="397"/>
      <c r="RVV26" s="398"/>
      <c r="RVW26" s="398"/>
      <c r="RVX26" s="398"/>
      <c r="RVY26" s="397"/>
      <c r="RVZ26" s="398"/>
      <c r="RWA26" s="398"/>
      <c r="RWB26" s="398"/>
      <c r="RWC26" s="397"/>
      <c r="RWD26" s="398"/>
      <c r="RWE26" s="398"/>
      <c r="RWF26" s="398"/>
      <c r="RWG26" s="397"/>
      <c r="RWH26" s="398"/>
      <c r="RWI26" s="398"/>
      <c r="RWJ26" s="398"/>
      <c r="RWK26" s="397"/>
      <c r="RWL26" s="398"/>
      <c r="RWM26" s="398"/>
      <c r="RWN26" s="398"/>
      <c r="RWO26" s="397"/>
      <c r="RWP26" s="398"/>
      <c r="RWQ26" s="398"/>
      <c r="RWR26" s="398"/>
      <c r="RWS26" s="397"/>
      <c r="RWT26" s="398"/>
      <c r="RWU26" s="398"/>
      <c r="RWV26" s="398"/>
      <c r="RWW26" s="397"/>
      <c r="RWX26" s="398"/>
      <c r="RWY26" s="398"/>
      <c r="RWZ26" s="398"/>
      <c r="RXA26" s="397"/>
      <c r="RXB26" s="398"/>
      <c r="RXC26" s="398"/>
      <c r="RXD26" s="398"/>
      <c r="RXE26" s="397"/>
      <c r="RXF26" s="398"/>
      <c r="RXG26" s="398"/>
      <c r="RXH26" s="398"/>
      <c r="RXI26" s="397"/>
      <c r="RXJ26" s="398"/>
      <c r="RXK26" s="398"/>
      <c r="RXL26" s="398"/>
      <c r="RXM26" s="397"/>
      <c r="RXN26" s="398"/>
      <c r="RXO26" s="398"/>
      <c r="RXP26" s="398"/>
      <c r="RXQ26" s="397"/>
      <c r="RXR26" s="398"/>
      <c r="RXS26" s="398"/>
      <c r="RXT26" s="398"/>
      <c r="RXU26" s="397"/>
      <c r="RXV26" s="398"/>
      <c r="RXW26" s="398"/>
      <c r="RXX26" s="398"/>
      <c r="RXY26" s="397"/>
      <c r="RXZ26" s="398"/>
      <c r="RYA26" s="398"/>
      <c r="RYB26" s="398"/>
      <c r="RYC26" s="397"/>
      <c r="RYD26" s="398"/>
      <c r="RYE26" s="398"/>
      <c r="RYF26" s="398"/>
      <c r="RYG26" s="397"/>
      <c r="RYH26" s="398"/>
      <c r="RYI26" s="398"/>
      <c r="RYJ26" s="398"/>
      <c r="RYK26" s="397"/>
      <c r="RYL26" s="398"/>
      <c r="RYM26" s="398"/>
      <c r="RYN26" s="398"/>
      <c r="RYO26" s="397"/>
      <c r="RYP26" s="398"/>
      <c r="RYQ26" s="398"/>
      <c r="RYR26" s="398"/>
      <c r="RYS26" s="397"/>
      <c r="RYT26" s="398"/>
      <c r="RYU26" s="398"/>
      <c r="RYV26" s="398"/>
      <c r="RYW26" s="397"/>
      <c r="RYX26" s="398"/>
      <c r="RYY26" s="398"/>
      <c r="RYZ26" s="398"/>
      <c r="RZA26" s="397"/>
      <c r="RZB26" s="398"/>
      <c r="RZC26" s="398"/>
      <c r="RZD26" s="398"/>
      <c r="RZE26" s="397"/>
      <c r="RZF26" s="398"/>
      <c r="RZG26" s="398"/>
      <c r="RZH26" s="398"/>
      <c r="RZI26" s="397"/>
      <c r="RZJ26" s="398"/>
      <c r="RZK26" s="398"/>
      <c r="RZL26" s="398"/>
      <c r="RZM26" s="397"/>
      <c r="RZN26" s="398"/>
      <c r="RZO26" s="398"/>
      <c r="RZP26" s="398"/>
      <c r="RZQ26" s="397"/>
      <c r="RZR26" s="398"/>
      <c r="RZS26" s="398"/>
      <c r="RZT26" s="398"/>
      <c r="RZU26" s="397"/>
      <c r="RZV26" s="398"/>
      <c r="RZW26" s="398"/>
      <c r="RZX26" s="398"/>
      <c r="RZY26" s="397"/>
      <c r="RZZ26" s="398"/>
      <c r="SAA26" s="398"/>
      <c r="SAB26" s="398"/>
      <c r="SAC26" s="397"/>
      <c r="SAD26" s="398"/>
      <c r="SAE26" s="398"/>
      <c r="SAF26" s="398"/>
      <c r="SAG26" s="397"/>
      <c r="SAH26" s="398"/>
      <c r="SAI26" s="398"/>
      <c r="SAJ26" s="398"/>
      <c r="SAK26" s="397"/>
      <c r="SAL26" s="398"/>
      <c r="SAM26" s="398"/>
      <c r="SAN26" s="398"/>
      <c r="SAO26" s="397"/>
      <c r="SAP26" s="398"/>
      <c r="SAQ26" s="398"/>
      <c r="SAR26" s="398"/>
      <c r="SAS26" s="397"/>
      <c r="SAT26" s="398"/>
      <c r="SAU26" s="398"/>
      <c r="SAV26" s="398"/>
      <c r="SAW26" s="397"/>
      <c r="SAX26" s="398"/>
      <c r="SAY26" s="398"/>
      <c r="SAZ26" s="398"/>
      <c r="SBA26" s="397"/>
      <c r="SBB26" s="398"/>
      <c r="SBC26" s="398"/>
      <c r="SBD26" s="398"/>
      <c r="SBE26" s="397"/>
      <c r="SBF26" s="398"/>
      <c r="SBG26" s="398"/>
      <c r="SBH26" s="398"/>
      <c r="SBI26" s="397"/>
      <c r="SBJ26" s="398"/>
      <c r="SBK26" s="398"/>
      <c r="SBL26" s="398"/>
      <c r="SBM26" s="397"/>
      <c r="SBN26" s="398"/>
      <c r="SBO26" s="398"/>
      <c r="SBP26" s="398"/>
      <c r="SBQ26" s="397"/>
      <c r="SBR26" s="398"/>
      <c r="SBS26" s="398"/>
      <c r="SBT26" s="398"/>
      <c r="SBU26" s="397"/>
      <c r="SBV26" s="398"/>
      <c r="SBW26" s="398"/>
      <c r="SBX26" s="398"/>
      <c r="SBY26" s="397"/>
      <c r="SBZ26" s="398"/>
      <c r="SCA26" s="398"/>
      <c r="SCB26" s="398"/>
      <c r="SCC26" s="397"/>
      <c r="SCD26" s="398"/>
      <c r="SCE26" s="398"/>
      <c r="SCF26" s="398"/>
      <c r="SCG26" s="397"/>
      <c r="SCH26" s="398"/>
      <c r="SCI26" s="398"/>
      <c r="SCJ26" s="398"/>
      <c r="SCK26" s="397"/>
      <c r="SCL26" s="398"/>
      <c r="SCM26" s="398"/>
      <c r="SCN26" s="398"/>
      <c r="SCO26" s="397"/>
      <c r="SCP26" s="398"/>
      <c r="SCQ26" s="398"/>
      <c r="SCR26" s="398"/>
      <c r="SCS26" s="397"/>
      <c r="SCT26" s="398"/>
      <c r="SCU26" s="398"/>
      <c r="SCV26" s="398"/>
      <c r="SCW26" s="397"/>
      <c r="SCX26" s="398"/>
      <c r="SCY26" s="398"/>
      <c r="SCZ26" s="398"/>
      <c r="SDA26" s="397"/>
      <c r="SDB26" s="398"/>
      <c r="SDC26" s="398"/>
      <c r="SDD26" s="398"/>
      <c r="SDE26" s="397"/>
      <c r="SDF26" s="398"/>
      <c r="SDG26" s="398"/>
      <c r="SDH26" s="398"/>
      <c r="SDI26" s="397"/>
      <c r="SDJ26" s="398"/>
      <c r="SDK26" s="398"/>
      <c r="SDL26" s="398"/>
      <c r="SDM26" s="397"/>
      <c r="SDN26" s="398"/>
      <c r="SDO26" s="398"/>
      <c r="SDP26" s="398"/>
      <c r="SDQ26" s="397"/>
      <c r="SDR26" s="398"/>
      <c r="SDS26" s="398"/>
      <c r="SDT26" s="398"/>
      <c r="SDU26" s="397"/>
      <c r="SDV26" s="398"/>
      <c r="SDW26" s="398"/>
      <c r="SDX26" s="398"/>
      <c r="SDY26" s="397"/>
      <c r="SDZ26" s="398"/>
      <c r="SEA26" s="398"/>
      <c r="SEB26" s="398"/>
      <c r="SEC26" s="397"/>
      <c r="SED26" s="398"/>
      <c r="SEE26" s="398"/>
      <c r="SEF26" s="398"/>
      <c r="SEG26" s="397"/>
      <c r="SEH26" s="398"/>
      <c r="SEI26" s="398"/>
      <c r="SEJ26" s="398"/>
      <c r="SEK26" s="397"/>
      <c r="SEL26" s="398"/>
      <c r="SEM26" s="398"/>
      <c r="SEN26" s="398"/>
      <c r="SEO26" s="397"/>
      <c r="SEP26" s="398"/>
      <c r="SEQ26" s="398"/>
      <c r="SER26" s="398"/>
      <c r="SES26" s="397"/>
      <c r="SET26" s="398"/>
      <c r="SEU26" s="398"/>
      <c r="SEV26" s="398"/>
      <c r="SEW26" s="397"/>
      <c r="SEX26" s="398"/>
      <c r="SEY26" s="398"/>
      <c r="SEZ26" s="398"/>
      <c r="SFA26" s="397"/>
      <c r="SFB26" s="398"/>
      <c r="SFC26" s="398"/>
      <c r="SFD26" s="398"/>
      <c r="SFE26" s="397"/>
      <c r="SFF26" s="398"/>
      <c r="SFG26" s="398"/>
      <c r="SFH26" s="398"/>
      <c r="SFI26" s="397"/>
      <c r="SFJ26" s="398"/>
      <c r="SFK26" s="398"/>
      <c r="SFL26" s="398"/>
      <c r="SFM26" s="397"/>
      <c r="SFN26" s="398"/>
      <c r="SFO26" s="398"/>
      <c r="SFP26" s="398"/>
      <c r="SFQ26" s="397"/>
      <c r="SFR26" s="398"/>
      <c r="SFS26" s="398"/>
      <c r="SFT26" s="398"/>
      <c r="SFU26" s="397"/>
      <c r="SFV26" s="398"/>
      <c r="SFW26" s="398"/>
      <c r="SFX26" s="398"/>
      <c r="SFY26" s="397"/>
      <c r="SFZ26" s="398"/>
      <c r="SGA26" s="398"/>
      <c r="SGB26" s="398"/>
      <c r="SGC26" s="397"/>
      <c r="SGD26" s="398"/>
      <c r="SGE26" s="398"/>
      <c r="SGF26" s="398"/>
      <c r="SGG26" s="397"/>
      <c r="SGH26" s="398"/>
      <c r="SGI26" s="398"/>
      <c r="SGJ26" s="398"/>
      <c r="SGK26" s="397"/>
      <c r="SGL26" s="398"/>
      <c r="SGM26" s="398"/>
      <c r="SGN26" s="398"/>
      <c r="SGO26" s="397"/>
      <c r="SGP26" s="398"/>
      <c r="SGQ26" s="398"/>
      <c r="SGR26" s="398"/>
      <c r="SGS26" s="397"/>
      <c r="SGT26" s="398"/>
      <c r="SGU26" s="398"/>
      <c r="SGV26" s="398"/>
      <c r="SGW26" s="397"/>
      <c r="SGX26" s="398"/>
      <c r="SGY26" s="398"/>
      <c r="SGZ26" s="398"/>
      <c r="SHA26" s="397"/>
      <c r="SHB26" s="398"/>
      <c r="SHC26" s="398"/>
      <c r="SHD26" s="398"/>
      <c r="SHE26" s="397"/>
      <c r="SHF26" s="398"/>
      <c r="SHG26" s="398"/>
      <c r="SHH26" s="398"/>
      <c r="SHI26" s="397"/>
      <c r="SHJ26" s="398"/>
      <c r="SHK26" s="398"/>
      <c r="SHL26" s="398"/>
      <c r="SHM26" s="397"/>
      <c r="SHN26" s="398"/>
      <c r="SHO26" s="398"/>
      <c r="SHP26" s="398"/>
      <c r="SHQ26" s="397"/>
      <c r="SHR26" s="398"/>
      <c r="SHS26" s="398"/>
      <c r="SHT26" s="398"/>
      <c r="SHU26" s="397"/>
      <c r="SHV26" s="398"/>
      <c r="SHW26" s="398"/>
      <c r="SHX26" s="398"/>
      <c r="SHY26" s="397"/>
      <c r="SHZ26" s="398"/>
      <c r="SIA26" s="398"/>
      <c r="SIB26" s="398"/>
      <c r="SIC26" s="397"/>
      <c r="SID26" s="398"/>
      <c r="SIE26" s="398"/>
      <c r="SIF26" s="398"/>
      <c r="SIG26" s="397"/>
      <c r="SIH26" s="398"/>
      <c r="SII26" s="398"/>
      <c r="SIJ26" s="398"/>
      <c r="SIK26" s="397"/>
      <c r="SIL26" s="398"/>
      <c r="SIM26" s="398"/>
      <c r="SIN26" s="398"/>
      <c r="SIO26" s="397"/>
      <c r="SIP26" s="398"/>
      <c r="SIQ26" s="398"/>
      <c r="SIR26" s="398"/>
      <c r="SIS26" s="397"/>
      <c r="SIT26" s="398"/>
      <c r="SIU26" s="398"/>
      <c r="SIV26" s="398"/>
      <c r="SIW26" s="397"/>
      <c r="SIX26" s="398"/>
      <c r="SIY26" s="398"/>
      <c r="SIZ26" s="398"/>
      <c r="SJA26" s="397"/>
      <c r="SJB26" s="398"/>
      <c r="SJC26" s="398"/>
      <c r="SJD26" s="398"/>
      <c r="SJE26" s="397"/>
      <c r="SJF26" s="398"/>
      <c r="SJG26" s="398"/>
      <c r="SJH26" s="398"/>
      <c r="SJI26" s="397"/>
      <c r="SJJ26" s="398"/>
      <c r="SJK26" s="398"/>
      <c r="SJL26" s="398"/>
      <c r="SJM26" s="397"/>
      <c r="SJN26" s="398"/>
      <c r="SJO26" s="398"/>
      <c r="SJP26" s="398"/>
      <c r="SJQ26" s="397"/>
      <c r="SJR26" s="398"/>
      <c r="SJS26" s="398"/>
      <c r="SJT26" s="398"/>
      <c r="SJU26" s="397"/>
      <c r="SJV26" s="398"/>
      <c r="SJW26" s="398"/>
      <c r="SJX26" s="398"/>
      <c r="SJY26" s="397"/>
      <c r="SJZ26" s="398"/>
      <c r="SKA26" s="398"/>
      <c r="SKB26" s="398"/>
      <c r="SKC26" s="397"/>
      <c r="SKD26" s="398"/>
      <c r="SKE26" s="398"/>
      <c r="SKF26" s="398"/>
      <c r="SKG26" s="397"/>
      <c r="SKH26" s="398"/>
      <c r="SKI26" s="398"/>
      <c r="SKJ26" s="398"/>
      <c r="SKK26" s="397"/>
      <c r="SKL26" s="398"/>
      <c r="SKM26" s="398"/>
      <c r="SKN26" s="398"/>
      <c r="SKO26" s="397"/>
      <c r="SKP26" s="398"/>
      <c r="SKQ26" s="398"/>
      <c r="SKR26" s="398"/>
      <c r="SKS26" s="397"/>
      <c r="SKT26" s="398"/>
      <c r="SKU26" s="398"/>
      <c r="SKV26" s="398"/>
      <c r="SKW26" s="397"/>
      <c r="SKX26" s="398"/>
      <c r="SKY26" s="398"/>
      <c r="SKZ26" s="398"/>
      <c r="SLA26" s="397"/>
      <c r="SLB26" s="398"/>
      <c r="SLC26" s="398"/>
      <c r="SLD26" s="398"/>
      <c r="SLE26" s="397"/>
      <c r="SLF26" s="398"/>
      <c r="SLG26" s="398"/>
      <c r="SLH26" s="398"/>
      <c r="SLI26" s="397"/>
      <c r="SLJ26" s="398"/>
      <c r="SLK26" s="398"/>
      <c r="SLL26" s="398"/>
      <c r="SLM26" s="397"/>
      <c r="SLN26" s="398"/>
      <c r="SLO26" s="398"/>
      <c r="SLP26" s="398"/>
      <c r="SLQ26" s="397"/>
      <c r="SLR26" s="398"/>
      <c r="SLS26" s="398"/>
      <c r="SLT26" s="398"/>
      <c r="SLU26" s="397"/>
      <c r="SLV26" s="398"/>
      <c r="SLW26" s="398"/>
      <c r="SLX26" s="398"/>
      <c r="SLY26" s="397"/>
      <c r="SLZ26" s="398"/>
      <c r="SMA26" s="398"/>
      <c r="SMB26" s="398"/>
      <c r="SMC26" s="397"/>
      <c r="SMD26" s="398"/>
      <c r="SME26" s="398"/>
      <c r="SMF26" s="398"/>
      <c r="SMG26" s="397"/>
      <c r="SMH26" s="398"/>
      <c r="SMI26" s="398"/>
      <c r="SMJ26" s="398"/>
      <c r="SMK26" s="397"/>
      <c r="SML26" s="398"/>
      <c r="SMM26" s="398"/>
      <c r="SMN26" s="398"/>
      <c r="SMO26" s="397"/>
      <c r="SMP26" s="398"/>
      <c r="SMQ26" s="398"/>
      <c r="SMR26" s="398"/>
      <c r="SMS26" s="397"/>
      <c r="SMT26" s="398"/>
      <c r="SMU26" s="398"/>
      <c r="SMV26" s="398"/>
      <c r="SMW26" s="397"/>
      <c r="SMX26" s="398"/>
      <c r="SMY26" s="398"/>
      <c r="SMZ26" s="398"/>
      <c r="SNA26" s="397"/>
      <c r="SNB26" s="398"/>
      <c r="SNC26" s="398"/>
      <c r="SND26" s="398"/>
      <c r="SNE26" s="397"/>
      <c r="SNF26" s="398"/>
      <c r="SNG26" s="398"/>
      <c r="SNH26" s="398"/>
      <c r="SNI26" s="397"/>
      <c r="SNJ26" s="398"/>
      <c r="SNK26" s="398"/>
      <c r="SNL26" s="398"/>
      <c r="SNM26" s="397"/>
      <c r="SNN26" s="398"/>
      <c r="SNO26" s="398"/>
      <c r="SNP26" s="398"/>
      <c r="SNQ26" s="397"/>
      <c r="SNR26" s="398"/>
      <c r="SNS26" s="398"/>
      <c r="SNT26" s="398"/>
      <c r="SNU26" s="397"/>
      <c r="SNV26" s="398"/>
      <c r="SNW26" s="398"/>
      <c r="SNX26" s="398"/>
      <c r="SNY26" s="397"/>
      <c r="SNZ26" s="398"/>
      <c r="SOA26" s="398"/>
      <c r="SOB26" s="398"/>
      <c r="SOC26" s="397"/>
      <c r="SOD26" s="398"/>
      <c r="SOE26" s="398"/>
      <c r="SOF26" s="398"/>
      <c r="SOG26" s="397"/>
      <c r="SOH26" s="398"/>
      <c r="SOI26" s="398"/>
      <c r="SOJ26" s="398"/>
      <c r="SOK26" s="397"/>
      <c r="SOL26" s="398"/>
      <c r="SOM26" s="398"/>
      <c r="SON26" s="398"/>
      <c r="SOO26" s="397"/>
      <c r="SOP26" s="398"/>
      <c r="SOQ26" s="398"/>
      <c r="SOR26" s="398"/>
      <c r="SOS26" s="397"/>
      <c r="SOT26" s="398"/>
      <c r="SOU26" s="398"/>
      <c r="SOV26" s="398"/>
      <c r="SOW26" s="397"/>
      <c r="SOX26" s="398"/>
      <c r="SOY26" s="398"/>
      <c r="SOZ26" s="398"/>
      <c r="SPA26" s="397"/>
      <c r="SPB26" s="398"/>
      <c r="SPC26" s="398"/>
      <c r="SPD26" s="398"/>
      <c r="SPE26" s="397"/>
      <c r="SPF26" s="398"/>
      <c r="SPG26" s="398"/>
      <c r="SPH26" s="398"/>
      <c r="SPI26" s="397"/>
      <c r="SPJ26" s="398"/>
      <c r="SPK26" s="398"/>
      <c r="SPL26" s="398"/>
      <c r="SPM26" s="397"/>
      <c r="SPN26" s="398"/>
      <c r="SPO26" s="398"/>
      <c r="SPP26" s="398"/>
      <c r="SPQ26" s="397"/>
      <c r="SPR26" s="398"/>
      <c r="SPS26" s="398"/>
      <c r="SPT26" s="398"/>
      <c r="SPU26" s="397"/>
      <c r="SPV26" s="398"/>
      <c r="SPW26" s="398"/>
      <c r="SPX26" s="398"/>
      <c r="SPY26" s="397"/>
      <c r="SPZ26" s="398"/>
      <c r="SQA26" s="398"/>
      <c r="SQB26" s="398"/>
      <c r="SQC26" s="397"/>
      <c r="SQD26" s="398"/>
      <c r="SQE26" s="398"/>
      <c r="SQF26" s="398"/>
      <c r="SQG26" s="397"/>
      <c r="SQH26" s="398"/>
      <c r="SQI26" s="398"/>
      <c r="SQJ26" s="398"/>
      <c r="SQK26" s="397"/>
      <c r="SQL26" s="398"/>
      <c r="SQM26" s="398"/>
      <c r="SQN26" s="398"/>
      <c r="SQO26" s="397"/>
      <c r="SQP26" s="398"/>
      <c r="SQQ26" s="398"/>
      <c r="SQR26" s="398"/>
      <c r="SQS26" s="397"/>
      <c r="SQT26" s="398"/>
      <c r="SQU26" s="398"/>
      <c r="SQV26" s="398"/>
      <c r="SQW26" s="397"/>
      <c r="SQX26" s="398"/>
      <c r="SQY26" s="398"/>
      <c r="SQZ26" s="398"/>
      <c r="SRA26" s="397"/>
      <c r="SRB26" s="398"/>
      <c r="SRC26" s="398"/>
      <c r="SRD26" s="398"/>
      <c r="SRE26" s="397"/>
      <c r="SRF26" s="398"/>
      <c r="SRG26" s="398"/>
      <c r="SRH26" s="398"/>
      <c r="SRI26" s="397"/>
      <c r="SRJ26" s="398"/>
      <c r="SRK26" s="398"/>
      <c r="SRL26" s="398"/>
      <c r="SRM26" s="397"/>
      <c r="SRN26" s="398"/>
      <c r="SRO26" s="398"/>
      <c r="SRP26" s="398"/>
      <c r="SRQ26" s="397"/>
      <c r="SRR26" s="398"/>
      <c r="SRS26" s="398"/>
      <c r="SRT26" s="398"/>
      <c r="SRU26" s="397"/>
      <c r="SRV26" s="398"/>
      <c r="SRW26" s="398"/>
      <c r="SRX26" s="398"/>
      <c r="SRY26" s="397"/>
      <c r="SRZ26" s="398"/>
      <c r="SSA26" s="398"/>
      <c r="SSB26" s="398"/>
      <c r="SSC26" s="397"/>
      <c r="SSD26" s="398"/>
      <c r="SSE26" s="398"/>
      <c r="SSF26" s="398"/>
      <c r="SSG26" s="397"/>
      <c r="SSH26" s="398"/>
      <c r="SSI26" s="398"/>
      <c r="SSJ26" s="398"/>
      <c r="SSK26" s="397"/>
      <c r="SSL26" s="398"/>
      <c r="SSM26" s="398"/>
      <c r="SSN26" s="398"/>
      <c r="SSO26" s="397"/>
      <c r="SSP26" s="398"/>
      <c r="SSQ26" s="398"/>
      <c r="SSR26" s="398"/>
      <c r="SSS26" s="397"/>
      <c r="SST26" s="398"/>
      <c r="SSU26" s="398"/>
      <c r="SSV26" s="398"/>
      <c r="SSW26" s="397"/>
      <c r="SSX26" s="398"/>
      <c r="SSY26" s="398"/>
      <c r="SSZ26" s="398"/>
      <c r="STA26" s="397"/>
      <c r="STB26" s="398"/>
      <c r="STC26" s="398"/>
      <c r="STD26" s="398"/>
      <c r="STE26" s="397"/>
      <c r="STF26" s="398"/>
      <c r="STG26" s="398"/>
      <c r="STH26" s="398"/>
      <c r="STI26" s="397"/>
      <c r="STJ26" s="398"/>
      <c r="STK26" s="398"/>
      <c r="STL26" s="398"/>
      <c r="STM26" s="397"/>
      <c r="STN26" s="398"/>
      <c r="STO26" s="398"/>
      <c r="STP26" s="398"/>
      <c r="STQ26" s="397"/>
      <c r="STR26" s="398"/>
      <c r="STS26" s="398"/>
      <c r="STT26" s="398"/>
      <c r="STU26" s="397"/>
      <c r="STV26" s="398"/>
      <c r="STW26" s="398"/>
      <c r="STX26" s="398"/>
      <c r="STY26" s="397"/>
      <c r="STZ26" s="398"/>
      <c r="SUA26" s="398"/>
      <c r="SUB26" s="398"/>
      <c r="SUC26" s="397"/>
      <c r="SUD26" s="398"/>
      <c r="SUE26" s="398"/>
      <c r="SUF26" s="398"/>
      <c r="SUG26" s="397"/>
      <c r="SUH26" s="398"/>
      <c r="SUI26" s="398"/>
      <c r="SUJ26" s="398"/>
      <c r="SUK26" s="397"/>
      <c r="SUL26" s="398"/>
      <c r="SUM26" s="398"/>
      <c r="SUN26" s="398"/>
      <c r="SUO26" s="397"/>
      <c r="SUP26" s="398"/>
      <c r="SUQ26" s="398"/>
      <c r="SUR26" s="398"/>
      <c r="SUS26" s="397"/>
      <c r="SUT26" s="398"/>
      <c r="SUU26" s="398"/>
      <c r="SUV26" s="398"/>
      <c r="SUW26" s="397"/>
      <c r="SUX26" s="398"/>
      <c r="SUY26" s="398"/>
      <c r="SUZ26" s="398"/>
      <c r="SVA26" s="397"/>
      <c r="SVB26" s="398"/>
      <c r="SVC26" s="398"/>
      <c r="SVD26" s="398"/>
      <c r="SVE26" s="397"/>
      <c r="SVF26" s="398"/>
      <c r="SVG26" s="398"/>
      <c r="SVH26" s="398"/>
      <c r="SVI26" s="397"/>
      <c r="SVJ26" s="398"/>
      <c r="SVK26" s="398"/>
      <c r="SVL26" s="398"/>
      <c r="SVM26" s="397"/>
      <c r="SVN26" s="398"/>
      <c r="SVO26" s="398"/>
      <c r="SVP26" s="398"/>
      <c r="SVQ26" s="397"/>
      <c r="SVR26" s="398"/>
      <c r="SVS26" s="398"/>
      <c r="SVT26" s="398"/>
      <c r="SVU26" s="397"/>
      <c r="SVV26" s="398"/>
      <c r="SVW26" s="398"/>
      <c r="SVX26" s="398"/>
      <c r="SVY26" s="397"/>
      <c r="SVZ26" s="398"/>
      <c r="SWA26" s="398"/>
      <c r="SWB26" s="398"/>
      <c r="SWC26" s="397"/>
      <c r="SWD26" s="398"/>
      <c r="SWE26" s="398"/>
      <c r="SWF26" s="398"/>
      <c r="SWG26" s="397"/>
      <c r="SWH26" s="398"/>
      <c r="SWI26" s="398"/>
      <c r="SWJ26" s="398"/>
      <c r="SWK26" s="397"/>
      <c r="SWL26" s="398"/>
      <c r="SWM26" s="398"/>
      <c r="SWN26" s="398"/>
      <c r="SWO26" s="397"/>
      <c r="SWP26" s="398"/>
      <c r="SWQ26" s="398"/>
      <c r="SWR26" s="398"/>
      <c r="SWS26" s="397"/>
      <c r="SWT26" s="398"/>
      <c r="SWU26" s="398"/>
      <c r="SWV26" s="398"/>
      <c r="SWW26" s="397"/>
      <c r="SWX26" s="398"/>
      <c r="SWY26" s="398"/>
      <c r="SWZ26" s="398"/>
      <c r="SXA26" s="397"/>
      <c r="SXB26" s="398"/>
      <c r="SXC26" s="398"/>
      <c r="SXD26" s="398"/>
      <c r="SXE26" s="397"/>
      <c r="SXF26" s="398"/>
      <c r="SXG26" s="398"/>
      <c r="SXH26" s="398"/>
      <c r="SXI26" s="397"/>
      <c r="SXJ26" s="398"/>
      <c r="SXK26" s="398"/>
      <c r="SXL26" s="398"/>
      <c r="SXM26" s="397"/>
      <c r="SXN26" s="398"/>
      <c r="SXO26" s="398"/>
      <c r="SXP26" s="398"/>
      <c r="SXQ26" s="397"/>
      <c r="SXR26" s="398"/>
      <c r="SXS26" s="398"/>
      <c r="SXT26" s="398"/>
      <c r="SXU26" s="397"/>
      <c r="SXV26" s="398"/>
      <c r="SXW26" s="398"/>
      <c r="SXX26" s="398"/>
      <c r="SXY26" s="397"/>
      <c r="SXZ26" s="398"/>
      <c r="SYA26" s="398"/>
      <c r="SYB26" s="398"/>
      <c r="SYC26" s="397"/>
      <c r="SYD26" s="398"/>
      <c r="SYE26" s="398"/>
      <c r="SYF26" s="398"/>
      <c r="SYG26" s="397"/>
      <c r="SYH26" s="398"/>
      <c r="SYI26" s="398"/>
      <c r="SYJ26" s="398"/>
      <c r="SYK26" s="397"/>
      <c r="SYL26" s="398"/>
      <c r="SYM26" s="398"/>
      <c r="SYN26" s="398"/>
      <c r="SYO26" s="397"/>
      <c r="SYP26" s="398"/>
      <c r="SYQ26" s="398"/>
      <c r="SYR26" s="398"/>
      <c r="SYS26" s="397"/>
      <c r="SYT26" s="398"/>
      <c r="SYU26" s="398"/>
      <c r="SYV26" s="398"/>
      <c r="SYW26" s="397"/>
      <c r="SYX26" s="398"/>
      <c r="SYY26" s="398"/>
      <c r="SYZ26" s="398"/>
      <c r="SZA26" s="397"/>
      <c r="SZB26" s="398"/>
      <c r="SZC26" s="398"/>
      <c r="SZD26" s="398"/>
      <c r="SZE26" s="397"/>
      <c r="SZF26" s="398"/>
      <c r="SZG26" s="398"/>
      <c r="SZH26" s="398"/>
      <c r="SZI26" s="397"/>
      <c r="SZJ26" s="398"/>
      <c r="SZK26" s="398"/>
      <c r="SZL26" s="398"/>
      <c r="SZM26" s="397"/>
      <c r="SZN26" s="398"/>
      <c r="SZO26" s="398"/>
      <c r="SZP26" s="398"/>
      <c r="SZQ26" s="397"/>
      <c r="SZR26" s="398"/>
      <c r="SZS26" s="398"/>
      <c r="SZT26" s="398"/>
      <c r="SZU26" s="397"/>
      <c r="SZV26" s="398"/>
      <c r="SZW26" s="398"/>
      <c r="SZX26" s="398"/>
      <c r="SZY26" s="397"/>
      <c r="SZZ26" s="398"/>
      <c r="TAA26" s="398"/>
      <c r="TAB26" s="398"/>
      <c r="TAC26" s="397"/>
      <c r="TAD26" s="398"/>
      <c r="TAE26" s="398"/>
      <c r="TAF26" s="398"/>
      <c r="TAG26" s="397"/>
      <c r="TAH26" s="398"/>
      <c r="TAI26" s="398"/>
      <c r="TAJ26" s="398"/>
      <c r="TAK26" s="397"/>
      <c r="TAL26" s="398"/>
      <c r="TAM26" s="398"/>
      <c r="TAN26" s="398"/>
      <c r="TAO26" s="397"/>
      <c r="TAP26" s="398"/>
      <c r="TAQ26" s="398"/>
      <c r="TAR26" s="398"/>
      <c r="TAS26" s="397"/>
      <c r="TAT26" s="398"/>
      <c r="TAU26" s="398"/>
      <c r="TAV26" s="398"/>
      <c r="TAW26" s="397"/>
      <c r="TAX26" s="398"/>
      <c r="TAY26" s="398"/>
      <c r="TAZ26" s="398"/>
      <c r="TBA26" s="397"/>
      <c r="TBB26" s="398"/>
      <c r="TBC26" s="398"/>
      <c r="TBD26" s="398"/>
      <c r="TBE26" s="397"/>
      <c r="TBF26" s="398"/>
      <c r="TBG26" s="398"/>
      <c r="TBH26" s="398"/>
      <c r="TBI26" s="397"/>
      <c r="TBJ26" s="398"/>
      <c r="TBK26" s="398"/>
      <c r="TBL26" s="398"/>
      <c r="TBM26" s="397"/>
      <c r="TBN26" s="398"/>
      <c r="TBO26" s="398"/>
      <c r="TBP26" s="398"/>
      <c r="TBQ26" s="397"/>
      <c r="TBR26" s="398"/>
      <c r="TBS26" s="398"/>
      <c r="TBT26" s="398"/>
      <c r="TBU26" s="397"/>
      <c r="TBV26" s="398"/>
      <c r="TBW26" s="398"/>
      <c r="TBX26" s="398"/>
      <c r="TBY26" s="397"/>
      <c r="TBZ26" s="398"/>
      <c r="TCA26" s="398"/>
      <c r="TCB26" s="398"/>
      <c r="TCC26" s="397"/>
      <c r="TCD26" s="398"/>
      <c r="TCE26" s="398"/>
      <c r="TCF26" s="398"/>
      <c r="TCG26" s="397"/>
      <c r="TCH26" s="398"/>
      <c r="TCI26" s="398"/>
      <c r="TCJ26" s="398"/>
      <c r="TCK26" s="397"/>
      <c r="TCL26" s="398"/>
      <c r="TCM26" s="398"/>
      <c r="TCN26" s="398"/>
      <c r="TCO26" s="397"/>
      <c r="TCP26" s="398"/>
      <c r="TCQ26" s="398"/>
      <c r="TCR26" s="398"/>
      <c r="TCS26" s="397"/>
      <c r="TCT26" s="398"/>
      <c r="TCU26" s="398"/>
      <c r="TCV26" s="398"/>
      <c r="TCW26" s="397"/>
      <c r="TCX26" s="398"/>
      <c r="TCY26" s="398"/>
      <c r="TCZ26" s="398"/>
      <c r="TDA26" s="397"/>
      <c r="TDB26" s="398"/>
      <c r="TDC26" s="398"/>
      <c r="TDD26" s="398"/>
      <c r="TDE26" s="397"/>
      <c r="TDF26" s="398"/>
      <c r="TDG26" s="398"/>
      <c r="TDH26" s="398"/>
      <c r="TDI26" s="397"/>
      <c r="TDJ26" s="398"/>
      <c r="TDK26" s="398"/>
      <c r="TDL26" s="398"/>
      <c r="TDM26" s="397"/>
      <c r="TDN26" s="398"/>
      <c r="TDO26" s="398"/>
      <c r="TDP26" s="398"/>
      <c r="TDQ26" s="397"/>
      <c r="TDR26" s="398"/>
      <c r="TDS26" s="398"/>
      <c r="TDT26" s="398"/>
      <c r="TDU26" s="397"/>
      <c r="TDV26" s="398"/>
      <c r="TDW26" s="398"/>
      <c r="TDX26" s="398"/>
      <c r="TDY26" s="397"/>
      <c r="TDZ26" s="398"/>
      <c r="TEA26" s="398"/>
      <c r="TEB26" s="398"/>
      <c r="TEC26" s="397"/>
      <c r="TED26" s="398"/>
      <c r="TEE26" s="398"/>
      <c r="TEF26" s="398"/>
      <c r="TEG26" s="397"/>
      <c r="TEH26" s="398"/>
      <c r="TEI26" s="398"/>
      <c r="TEJ26" s="398"/>
      <c r="TEK26" s="397"/>
      <c r="TEL26" s="398"/>
      <c r="TEM26" s="398"/>
      <c r="TEN26" s="398"/>
      <c r="TEO26" s="397"/>
      <c r="TEP26" s="398"/>
      <c r="TEQ26" s="398"/>
      <c r="TER26" s="398"/>
      <c r="TES26" s="397"/>
      <c r="TET26" s="398"/>
      <c r="TEU26" s="398"/>
      <c r="TEV26" s="398"/>
      <c r="TEW26" s="397"/>
      <c r="TEX26" s="398"/>
      <c r="TEY26" s="398"/>
      <c r="TEZ26" s="398"/>
      <c r="TFA26" s="397"/>
      <c r="TFB26" s="398"/>
      <c r="TFC26" s="398"/>
      <c r="TFD26" s="398"/>
      <c r="TFE26" s="397"/>
      <c r="TFF26" s="398"/>
      <c r="TFG26" s="398"/>
      <c r="TFH26" s="398"/>
      <c r="TFI26" s="397"/>
      <c r="TFJ26" s="398"/>
      <c r="TFK26" s="398"/>
      <c r="TFL26" s="398"/>
      <c r="TFM26" s="397"/>
      <c r="TFN26" s="398"/>
      <c r="TFO26" s="398"/>
      <c r="TFP26" s="398"/>
      <c r="TFQ26" s="397"/>
      <c r="TFR26" s="398"/>
      <c r="TFS26" s="398"/>
      <c r="TFT26" s="398"/>
      <c r="TFU26" s="397"/>
      <c r="TFV26" s="398"/>
      <c r="TFW26" s="398"/>
      <c r="TFX26" s="398"/>
      <c r="TFY26" s="397"/>
      <c r="TFZ26" s="398"/>
      <c r="TGA26" s="398"/>
      <c r="TGB26" s="398"/>
      <c r="TGC26" s="397"/>
      <c r="TGD26" s="398"/>
      <c r="TGE26" s="398"/>
      <c r="TGF26" s="398"/>
      <c r="TGG26" s="397"/>
      <c r="TGH26" s="398"/>
      <c r="TGI26" s="398"/>
      <c r="TGJ26" s="398"/>
      <c r="TGK26" s="397"/>
      <c r="TGL26" s="398"/>
      <c r="TGM26" s="398"/>
      <c r="TGN26" s="398"/>
      <c r="TGO26" s="397"/>
      <c r="TGP26" s="398"/>
      <c r="TGQ26" s="398"/>
      <c r="TGR26" s="398"/>
      <c r="TGS26" s="397"/>
      <c r="TGT26" s="398"/>
      <c r="TGU26" s="398"/>
      <c r="TGV26" s="398"/>
      <c r="TGW26" s="397"/>
      <c r="TGX26" s="398"/>
      <c r="TGY26" s="398"/>
      <c r="TGZ26" s="398"/>
      <c r="THA26" s="397"/>
      <c r="THB26" s="398"/>
      <c r="THC26" s="398"/>
      <c r="THD26" s="398"/>
      <c r="THE26" s="397"/>
      <c r="THF26" s="398"/>
      <c r="THG26" s="398"/>
      <c r="THH26" s="398"/>
      <c r="THI26" s="397"/>
      <c r="THJ26" s="398"/>
      <c r="THK26" s="398"/>
      <c r="THL26" s="398"/>
      <c r="THM26" s="397"/>
      <c r="THN26" s="398"/>
      <c r="THO26" s="398"/>
      <c r="THP26" s="398"/>
      <c r="THQ26" s="397"/>
      <c r="THR26" s="398"/>
      <c r="THS26" s="398"/>
      <c r="THT26" s="398"/>
      <c r="THU26" s="397"/>
      <c r="THV26" s="398"/>
      <c r="THW26" s="398"/>
      <c r="THX26" s="398"/>
      <c r="THY26" s="397"/>
      <c r="THZ26" s="398"/>
      <c r="TIA26" s="398"/>
      <c r="TIB26" s="398"/>
      <c r="TIC26" s="397"/>
      <c r="TID26" s="398"/>
      <c r="TIE26" s="398"/>
      <c r="TIF26" s="398"/>
      <c r="TIG26" s="397"/>
      <c r="TIH26" s="398"/>
      <c r="TII26" s="398"/>
      <c r="TIJ26" s="398"/>
      <c r="TIK26" s="397"/>
      <c r="TIL26" s="398"/>
      <c r="TIM26" s="398"/>
      <c r="TIN26" s="398"/>
      <c r="TIO26" s="397"/>
      <c r="TIP26" s="398"/>
      <c r="TIQ26" s="398"/>
      <c r="TIR26" s="398"/>
      <c r="TIS26" s="397"/>
      <c r="TIT26" s="398"/>
      <c r="TIU26" s="398"/>
      <c r="TIV26" s="398"/>
      <c r="TIW26" s="397"/>
      <c r="TIX26" s="398"/>
      <c r="TIY26" s="398"/>
      <c r="TIZ26" s="398"/>
      <c r="TJA26" s="397"/>
      <c r="TJB26" s="398"/>
      <c r="TJC26" s="398"/>
      <c r="TJD26" s="398"/>
      <c r="TJE26" s="397"/>
      <c r="TJF26" s="398"/>
      <c r="TJG26" s="398"/>
      <c r="TJH26" s="398"/>
      <c r="TJI26" s="397"/>
      <c r="TJJ26" s="398"/>
      <c r="TJK26" s="398"/>
      <c r="TJL26" s="398"/>
      <c r="TJM26" s="397"/>
      <c r="TJN26" s="398"/>
      <c r="TJO26" s="398"/>
      <c r="TJP26" s="398"/>
      <c r="TJQ26" s="397"/>
      <c r="TJR26" s="398"/>
      <c r="TJS26" s="398"/>
      <c r="TJT26" s="398"/>
      <c r="TJU26" s="397"/>
      <c r="TJV26" s="398"/>
      <c r="TJW26" s="398"/>
      <c r="TJX26" s="398"/>
      <c r="TJY26" s="397"/>
      <c r="TJZ26" s="398"/>
      <c r="TKA26" s="398"/>
      <c r="TKB26" s="398"/>
      <c r="TKC26" s="397"/>
      <c r="TKD26" s="398"/>
      <c r="TKE26" s="398"/>
      <c r="TKF26" s="398"/>
      <c r="TKG26" s="397"/>
      <c r="TKH26" s="398"/>
      <c r="TKI26" s="398"/>
      <c r="TKJ26" s="398"/>
      <c r="TKK26" s="397"/>
      <c r="TKL26" s="398"/>
      <c r="TKM26" s="398"/>
      <c r="TKN26" s="398"/>
      <c r="TKO26" s="397"/>
      <c r="TKP26" s="398"/>
      <c r="TKQ26" s="398"/>
      <c r="TKR26" s="398"/>
      <c r="TKS26" s="397"/>
      <c r="TKT26" s="398"/>
      <c r="TKU26" s="398"/>
      <c r="TKV26" s="398"/>
      <c r="TKW26" s="397"/>
      <c r="TKX26" s="398"/>
      <c r="TKY26" s="398"/>
      <c r="TKZ26" s="398"/>
      <c r="TLA26" s="397"/>
      <c r="TLB26" s="398"/>
      <c r="TLC26" s="398"/>
      <c r="TLD26" s="398"/>
      <c r="TLE26" s="397"/>
      <c r="TLF26" s="398"/>
      <c r="TLG26" s="398"/>
      <c r="TLH26" s="398"/>
      <c r="TLI26" s="397"/>
      <c r="TLJ26" s="398"/>
      <c r="TLK26" s="398"/>
      <c r="TLL26" s="398"/>
      <c r="TLM26" s="397"/>
      <c r="TLN26" s="398"/>
      <c r="TLO26" s="398"/>
      <c r="TLP26" s="398"/>
      <c r="TLQ26" s="397"/>
      <c r="TLR26" s="398"/>
      <c r="TLS26" s="398"/>
      <c r="TLT26" s="398"/>
      <c r="TLU26" s="397"/>
      <c r="TLV26" s="398"/>
      <c r="TLW26" s="398"/>
      <c r="TLX26" s="398"/>
      <c r="TLY26" s="397"/>
      <c r="TLZ26" s="398"/>
      <c r="TMA26" s="398"/>
      <c r="TMB26" s="398"/>
      <c r="TMC26" s="397"/>
      <c r="TMD26" s="398"/>
      <c r="TME26" s="398"/>
      <c r="TMF26" s="398"/>
      <c r="TMG26" s="397"/>
      <c r="TMH26" s="398"/>
      <c r="TMI26" s="398"/>
      <c r="TMJ26" s="398"/>
      <c r="TMK26" s="397"/>
      <c r="TML26" s="398"/>
      <c r="TMM26" s="398"/>
      <c r="TMN26" s="398"/>
      <c r="TMO26" s="397"/>
      <c r="TMP26" s="398"/>
      <c r="TMQ26" s="398"/>
      <c r="TMR26" s="398"/>
      <c r="TMS26" s="397"/>
      <c r="TMT26" s="398"/>
      <c r="TMU26" s="398"/>
      <c r="TMV26" s="398"/>
      <c r="TMW26" s="397"/>
      <c r="TMX26" s="398"/>
      <c r="TMY26" s="398"/>
      <c r="TMZ26" s="398"/>
      <c r="TNA26" s="397"/>
      <c r="TNB26" s="398"/>
      <c r="TNC26" s="398"/>
      <c r="TND26" s="398"/>
      <c r="TNE26" s="397"/>
      <c r="TNF26" s="398"/>
      <c r="TNG26" s="398"/>
      <c r="TNH26" s="398"/>
      <c r="TNI26" s="397"/>
      <c r="TNJ26" s="398"/>
      <c r="TNK26" s="398"/>
      <c r="TNL26" s="398"/>
      <c r="TNM26" s="397"/>
      <c r="TNN26" s="398"/>
      <c r="TNO26" s="398"/>
      <c r="TNP26" s="398"/>
      <c r="TNQ26" s="397"/>
      <c r="TNR26" s="398"/>
      <c r="TNS26" s="398"/>
      <c r="TNT26" s="398"/>
      <c r="TNU26" s="397"/>
      <c r="TNV26" s="398"/>
      <c r="TNW26" s="398"/>
      <c r="TNX26" s="398"/>
      <c r="TNY26" s="397"/>
      <c r="TNZ26" s="398"/>
      <c r="TOA26" s="398"/>
      <c r="TOB26" s="398"/>
      <c r="TOC26" s="397"/>
      <c r="TOD26" s="398"/>
      <c r="TOE26" s="398"/>
      <c r="TOF26" s="398"/>
      <c r="TOG26" s="397"/>
      <c r="TOH26" s="398"/>
      <c r="TOI26" s="398"/>
      <c r="TOJ26" s="398"/>
      <c r="TOK26" s="397"/>
      <c r="TOL26" s="398"/>
      <c r="TOM26" s="398"/>
      <c r="TON26" s="398"/>
      <c r="TOO26" s="397"/>
      <c r="TOP26" s="398"/>
      <c r="TOQ26" s="398"/>
      <c r="TOR26" s="398"/>
      <c r="TOS26" s="397"/>
      <c r="TOT26" s="398"/>
      <c r="TOU26" s="398"/>
      <c r="TOV26" s="398"/>
      <c r="TOW26" s="397"/>
      <c r="TOX26" s="398"/>
      <c r="TOY26" s="398"/>
      <c r="TOZ26" s="398"/>
      <c r="TPA26" s="397"/>
      <c r="TPB26" s="398"/>
      <c r="TPC26" s="398"/>
      <c r="TPD26" s="398"/>
      <c r="TPE26" s="397"/>
      <c r="TPF26" s="398"/>
      <c r="TPG26" s="398"/>
      <c r="TPH26" s="398"/>
      <c r="TPI26" s="397"/>
      <c r="TPJ26" s="398"/>
      <c r="TPK26" s="398"/>
      <c r="TPL26" s="398"/>
      <c r="TPM26" s="397"/>
      <c r="TPN26" s="398"/>
      <c r="TPO26" s="398"/>
      <c r="TPP26" s="398"/>
      <c r="TPQ26" s="397"/>
      <c r="TPR26" s="398"/>
      <c r="TPS26" s="398"/>
      <c r="TPT26" s="398"/>
      <c r="TPU26" s="397"/>
      <c r="TPV26" s="398"/>
      <c r="TPW26" s="398"/>
      <c r="TPX26" s="398"/>
      <c r="TPY26" s="397"/>
      <c r="TPZ26" s="398"/>
      <c r="TQA26" s="398"/>
      <c r="TQB26" s="398"/>
      <c r="TQC26" s="397"/>
      <c r="TQD26" s="398"/>
      <c r="TQE26" s="398"/>
      <c r="TQF26" s="398"/>
      <c r="TQG26" s="397"/>
      <c r="TQH26" s="398"/>
      <c r="TQI26" s="398"/>
      <c r="TQJ26" s="398"/>
      <c r="TQK26" s="397"/>
      <c r="TQL26" s="398"/>
      <c r="TQM26" s="398"/>
      <c r="TQN26" s="398"/>
      <c r="TQO26" s="397"/>
      <c r="TQP26" s="398"/>
      <c r="TQQ26" s="398"/>
      <c r="TQR26" s="398"/>
      <c r="TQS26" s="397"/>
      <c r="TQT26" s="398"/>
      <c r="TQU26" s="398"/>
      <c r="TQV26" s="398"/>
      <c r="TQW26" s="397"/>
      <c r="TQX26" s="398"/>
      <c r="TQY26" s="398"/>
      <c r="TQZ26" s="398"/>
      <c r="TRA26" s="397"/>
      <c r="TRB26" s="398"/>
      <c r="TRC26" s="398"/>
      <c r="TRD26" s="398"/>
      <c r="TRE26" s="397"/>
      <c r="TRF26" s="398"/>
      <c r="TRG26" s="398"/>
      <c r="TRH26" s="398"/>
      <c r="TRI26" s="397"/>
      <c r="TRJ26" s="398"/>
      <c r="TRK26" s="398"/>
      <c r="TRL26" s="398"/>
      <c r="TRM26" s="397"/>
      <c r="TRN26" s="398"/>
      <c r="TRO26" s="398"/>
      <c r="TRP26" s="398"/>
      <c r="TRQ26" s="397"/>
      <c r="TRR26" s="398"/>
      <c r="TRS26" s="398"/>
      <c r="TRT26" s="398"/>
      <c r="TRU26" s="397"/>
      <c r="TRV26" s="398"/>
      <c r="TRW26" s="398"/>
      <c r="TRX26" s="398"/>
      <c r="TRY26" s="397"/>
      <c r="TRZ26" s="398"/>
      <c r="TSA26" s="398"/>
      <c r="TSB26" s="398"/>
      <c r="TSC26" s="397"/>
      <c r="TSD26" s="398"/>
      <c r="TSE26" s="398"/>
      <c r="TSF26" s="398"/>
      <c r="TSG26" s="397"/>
      <c r="TSH26" s="398"/>
      <c r="TSI26" s="398"/>
      <c r="TSJ26" s="398"/>
      <c r="TSK26" s="397"/>
      <c r="TSL26" s="398"/>
      <c r="TSM26" s="398"/>
      <c r="TSN26" s="398"/>
      <c r="TSO26" s="397"/>
      <c r="TSP26" s="398"/>
      <c r="TSQ26" s="398"/>
      <c r="TSR26" s="398"/>
      <c r="TSS26" s="397"/>
      <c r="TST26" s="398"/>
      <c r="TSU26" s="398"/>
      <c r="TSV26" s="398"/>
      <c r="TSW26" s="397"/>
      <c r="TSX26" s="398"/>
      <c r="TSY26" s="398"/>
      <c r="TSZ26" s="398"/>
      <c r="TTA26" s="397"/>
      <c r="TTB26" s="398"/>
      <c r="TTC26" s="398"/>
      <c r="TTD26" s="398"/>
      <c r="TTE26" s="397"/>
      <c r="TTF26" s="398"/>
      <c r="TTG26" s="398"/>
      <c r="TTH26" s="398"/>
      <c r="TTI26" s="397"/>
      <c r="TTJ26" s="398"/>
      <c r="TTK26" s="398"/>
      <c r="TTL26" s="398"/>
      <c r="TTM26" s="397"/>
      <c r="TTN26" s="398"/>
      <c r="TTO26" s="398"/>
      <c r="TTP26" s="398"/>
      <c r="TTQ26" s="397"/>
      <c r="TTR26" s="398"/>
      <c r="TTS26" s="398"/>
      <c r="TTT26" s="398"/>
      <c r="TTU26" s="397"/>
      <c r="TTV26" s="398"/>
      <c r="TTW26" s="398"/>
      <c r="TTX26" s="398"/>
      <c r="TTY26" s="397"/>
      <c r="TTZ26" s="398"/>
      <c r="TUA26" s="398"/>
      <c r="TUB26" s="398"/>
      <c r="TUC26" s="397"/>
      <c r="TUD26" s="398"/>
      <c r="TUE26" s="398"/>
      <c r="TUF26" s="398"/>
      <c r="TUG26" s="397"/>
      <c r="TUH26" s="398"/>
      <c r="TUI26" s="398"/>
      <c r="TUJ26" s="398"/>
      <c r="TUK26" s="397"/>
      <c r="TUL26" s="398"/>
      <c r="TUM26" s="398"/>
      <c r="TUN26" s="398"/>
      <c r="TUO26" s="397"/>
      <c r="TUP26" s="398"/>
      <c r="TUQ26" s="398"/>
      <c r="TUR26" s="398"/>
      <c r="TUS26" s="397"/>
      <c r="TUT26" s="398"/>
      <c r="TUU26" s="398"/>
      <c r="TUV26" s="398"/>
      <c r="TUW26" s="397"/>
      <c r="TUX26" s="398"/>
      <c r="TUY26" s="398"/>
      <c r="TUZ26" s="398"/>
      <c r="TVA26" s="397"/>
      <c r="TVB26" s="398"/>
      <c r="TVC26" s="398"/>
      <c r="TVD26" s="398"/>
      <c r="TVE26" s="397"/>
      <c r="TVF26" s="398"/>
      <c r="TVG26" s="398"/>
      <c r="TVH26" s="398"/>
      <c r="TVI26" s="397"/>
      <c r="TVJ26" s="398"/>
      <c r="TVK26" s="398"/>
      <c r="TVL26" s="398"/>
      <c r="TVM26" s="397"/>
      <c r="TVN26" s="398"/>
      <c r="TVO26" s="398"/>
      <c r="TVP26" s="398"/>
      <c r="TVQ26" s="397"/>
      <c r="TVR26" s="398"/>
      <c r="TVS26" s="398"/>
      <c r="TVT26" s="398"/>
      <c r="TVU26" s="397"/>
      <c r="TVV26" s="398"/>
      <c r="TVW26" s="398"/>
      <c r="TVX26" s="398"/>
      <c r="TVY26" s="397"/>
      <c r="TVZ26" s="398"/>
      <c r="TWA26" s="398"/>
      <c r="TWB26" s="398"/>
      <c r="TWC26" s="397"/>
      <c r="TWD26" s="398"/>
      <c r="TWE26" s="398"/>
      <c r="TWF26" s="398"/>
      <c r="TWG26" s="397"/>
      <c r="TWH26" s="398"/>
      <c r="TWI26" s="398"/>
      <c r="TWJ26" s="398"/>
      <c r="TWK26" s="397"/>
      <c r="TWL26" s="398"/>
      <c r="TWM26" s="398"/>
      <c r="TWN26" s="398"/>
      <c r="TWO26" s="397"/>
      <c r="TWP26" s="398"/>
      <c r="TWQ26" s="398"/>
      <c r="TWR26" s="398"/>
      <c r="TWS26" s="397"/>
      <c r="TWT26" s="398"/>
      <c r="TWU26" s="398"/>
      <c r="TWV26" s="398"/>
      <c r="TWW26" s="397"/>
      <c r="TWX26" s="398"/>
      <c r="TWY26" s="398"/>
      <c r="TWZ26" s="398"/>
      <c r="TXA26" s="397"/>
      <c r="TXB26" s="398"/>
      <c r="TXC26" s="398"/>
      <c r="TXD26" s="398"/>
      <c r="TXE26" s="397"/>
      <c r="TXF26" s="398"/>
      <c r="TXG26" s="398"/>
      <c r="TXH26" s="398"/>
      <c r="TXI26" s="397"/>
      <c r="TXJ26" s="398"/>
      <c r="TXK26" s="398"/>
      <c r="TXL26" s="398"/>
      <c r="TXM26" s="397"/>
      <c r="TXN26" s="398"/>
      <c r="TXO26" s="398"/>
      <c r="TXP26" s="398"/>
      <c r="TXQ26" s="397"/>
      <c r="TXR26" s="398"/>
      <c r="TXS26" s="398"/>
      <c r="TXT26" s="398"/>
      <c r="TXU26" s="397"/>
      <c r="TXV26" s="398"/>
      <c r="TXW26" s="398"/>
      <c r="TXX26" s="398"/>
      <c r="TXY26" s="397"/>
      <c r="TXZ26" s="398"/>
      <c r="TYA26" s="398"/>
      <c r="TYB26" s="398"/>
      <c r="TYC26" s="397"/>
      <c r="TYD26" s="398"/>
      <c r="TYE26" s="398"/>
      <c r="TYF26" s="398"/>
      <c r="TYG26" s="397"/>
      <c r="TYH26" s="398"/>
      <c r="TYI26" s="398"/>
      <c r="TYJ26" s="398"/>
      <c r="TYK26" s="397"/>
      <c r="TYL26" s="398"/>
      <c r="TYM26" s="398"/>
      <c r="TYN26" s="398"/>
      <c r="TYO26" s="397"/>
      <c r="TYP26" s="398"/>
      <c r="TYQ26" s="398"/>
      <c r="TYR26" s="398"/>
      <c r="TYS26" s="397"/>
      <c r="TYT26" s="398"/>
      <c r="TYU26" s="398"/>
      <c r="TYV26" s="398"/>
      <c r="TYW26" s="397"/>
      <c r="TYX26" s="398"/>
      <c r="TYY26" s="398"/>
      <c r="TYZ26" s="398"/>
      <c r="TZA26" s="397"/>
      <c r="TZB26" s="398"/>
      <c r="TZC26" s="398"/>
      <c r="TZD26" s="398"/>
      <c r="TZE26" s="397"/>
      <c r="TZF26" s="398"/>
      <c r="TZG26" s="398"/>
      <c r="TZH26" s="398"/>
      <c r="TZI26" s="397"/>
      <c r="TZJ26" s="398"/>
      <c r="TZK26" s="398"/>
      <c r="TZL26" s="398"/>
      <c r="TZM26" s="397"/>
      <c r="TZN26" s="398"/>
      <c r="TZO26" s="398"/>
      <c r="TZP26" s="398"/>
      <c r="TZQ26" s="397"/>
      <c r="TZR26" s="398"/>
      <c r="TZS26" s="398"/>
      <c r="TZT26" s="398"/>
      <c r="TZU26" s="397"/>
      <c r="TZV26" s="398"/>
      <c r="TZW26" s="398"/>
      <c r="TZX26" s="398"/>
      <c r="TZY26" s="397"/>
      <c r="TZZ26" s="398"/>
      <c r="UAA26" s="398"/>
      <c r="UAB26" s="398"/>
      <c r="UAC26" s="397"/>
      <c r="UAD26" s="398"/>
      <c r="UAE26" s="398"/>
      <c r="UAF26" s="398"/>
      <c r="UAG26" s="397"/>
      <c r="UAH26" s="398"/>
      <c r="UAI26" s="398"/>
      <c r="UAJ26" s="398"/>
      <c r="UAK26" s="397"/>
      <c r="UAL26" s="398"/>
      <c r="UAM26" s="398"/>
      <c r="UAN26" s="398"/>
      <c r="UAO26" s="397"/>
      <c r="UAP26" s="398"/>
      <c r="UAQ26" s="398"/>
      <c r="UAR26" s="398"/>
      <c r="UAS26" s="397"/>
      <c r="UAT26" s="398"/>
      <c r="UAU26" s="398"/>
      <c r="UAV26" s="398"/>
      <c r="UAW26" s="397"/>
      <c r="UAX26" s="398"/>
      <c r="UAY26" s="398"/>
      <c r="UAZ26" s="398"/>
      <c r="UBA26" s="397"/>
      <c r="UBB26" s="398"/>
      <c r="UBC26" s="398"/>
      <c r="UBD26" s="398"/>
      <c r="UBE26" s="397"/>
      <c r="UBF26" s="398"/>
      <c r="UBG26" s="398"/>
      <c r="UBH26" s="398"/>
      <c r="UBI26" s="397"/>
      <c r="UBJ26" s="398"/>
      <c r="UBK26" s="398"/>
      <c r="UBL26" s="398"/>
      <c r="UBM26" s="397"/>
      <c r="UBN26" s="398"/>
      <c r="UBO26" s="398"/>
      <c r="UBP26" s="398"/>
      <c r="UBQ26" s="397"/>
      <c r="UBR26" s="398"/>
      <c r="UBS26" s="398"/>
      <c r="UBT26" s="398"/>
      <c r="UBU26" s="397"/>
      <c r="UBV26" s="398"/>
      <c r="UBW26" s="398"/>
      <c r="UBX26" s="398"/>
      <c r="UBY26" s="397"/>
      <c r="UBZ26" s="398"/>
      <c r="UCA26" s="398"/>
      <c r="UCB26" s="398"/>
      <c r="UCC26" s="397"/>
      <c r="UCD26" s="398"/>
      <c r="UCE26" s="398"/>
      <c r="UCF26" s="398"/>
      <c r="UCG26" s="397"/>
      <c r="UCH26" s="398"/>
      <c r="UCI26" s="398"/>
      <c r="UCJ26" s="398"/>
      <c r="UCK26" s="397"/>
      <c r="UCL26" s="398"/>
      <c r="UCM26" s="398"/>
      <c r="UCN26" s="398"/>
      <c r="UCO26" s="397"/>
      <c r="UCP26" s="398"/>
      <c r="UCQ26" s="398"/>
      <c r="UCR26" s="398"/>
      <c r="UCS26" s="397"/>
      <c r="UCT26" s="398"/>
      <c r="UCU26" s="398"/>
      <c r="UCV26" s="398"/>
      <c r="UCW26" s="397"/>
      <c r="UCX26" s="398"/>
      <c r="UCY26" s="398"/>
      <c r="UCZ26" s="398"/>
      <c r="UDA26" s="397"/>
      <c r="UDB26" s="398"/>
      <c r="UDC26" s="398"/>
      <c r="UDD26" s="398"/>
      <c r="UDE26" s="397"/>
      <c r="UDF26" s="398"/>
      <c r="UDG26" s="398"/>
      <c r="UDH26" s="398"/>
      <c r="UDI26" s="397"/>
      <c r="UDJ26" s="398"/>
      <c r="UDK26" s="398"/>
      <c r="UDL26" s="398"/>
      <c r="UDM26" s="397"/>
      <c r="UDN26" s="398"/>
      <c r="UDO26" s="398"/>
      <c r="UDP26" s="398"/>
      <c r="UDQ26" s="397"/>
      <c r="UDR26" s="398"/>
      <c r="UDS26" s="398"/>
      <c r="UDT26" s="398"/>
      <c r="UDU26" s="397"/>
      <c r="UDV26" s="398"/>
      <c r="UDW26" s="398"/>
      <c r="UDX26" s="398"/>
      <c r="UDY26" s="397"/>
      <c r="UDZ26" s="398"/>
      <c r="UEA26" s="398"/>
      <c r="UEB26" s="398"/>
      <c r="UEC26" s="397"/>
      <c r="UED26" s="398"/>
      <c r="UEE26" s="398"/>
      <c r="UEF26" s="398"/>
      <c r="UEG26" s="397"/>
      <c r="UEH26" s="398"/>
      <c r="UEI26" s="398"/>
      <c r="UEJ26" s="398"/>
      <c r="UEK26" s="397"/>
      <c r="UEL26" s="398"/>
      <c r="UEM26" s="398"/>
      <c r="UEN26" s="398"/>
      <c r="UEO26" s="397"/>
      <c r="UEP26" s="398"/>
      <c r="UEQ26" s="398"/>
      <c r="UER26" s="398"/>
      <c r="UES26" s="397"/>
      <c r="UET26" s="398"/>
      <c r="UEU26" s="398"/>
      <c r="UEV26" s="398"/>
      <c r="UEW26" s="397"/>
      <c r="UEX26" s="398"/>
      <c r="UEY26" s="398"/>
      <c r="UEZ26" s="398"/>
      <c r="UFA26" s="397"/>
      <c r="UFB26" s="398"/>
      <c r="UFC26" s="398"/>
      <c r="UFD26" s="398"/>
      <c r="UFE26" s="397"/>
      <c r="UFF26" s="398"/>
      <c r="UFG26" s="398"/>
      <c r="UFH26" s="398"/>
      <c r="UFI26" s="397"/>
      <c r="UFJ26" s="398"/>
      <c r="UFK26" s="398"/>
      <c r="UFL26" s="398"/>
      <c r="UFM26" s="397"/>
      <c r="UFN26" s="398"/>
      <c r="UFO26" s="398"/>
      <c r="UFP26" s="398"/>
      <c r="UFQ26" s="397"/>
      <c r="UFR26" s="398"/>
      <c r="UFS26" s="398"/>
      <c r="UFT26" s="398"/>
      <c r="UFU26" s="397"/>
      <c r="UFV26" s="398"/>
      <c r="UFW26" s="398"/>
      <c r="UFX26" s="398"/>
      <c r="UFY26" s="397"/>
      <c r="UFZ26" s="398"/>
      <c r="UGA26" s="398"/>
      <c r="UGB26" s="398"/>
      <c r="UGC26" s="397"/>
      <c r="UGD26" s="398"/>
      <c r="UGE26" s="398"/>
      <c r="UGF26" s="398"/>
      <c r="UGG26" s="397"/>
      <c r="UGH26" s="398"/>
      <c r="UGI26" s="398"/>
      <c r="UGJ26" s="398"/>
      <c r="UGK26" s="397"/>
      <c r="UGL26" s="398"/>
      <c r="UGM26" s="398"/>
      <c r="UGN26" s="398"/>
      <c r="UGO26" s="397"/>
      <c r="UGP26" s="398"/>
      <c r="UGQ26" s="398"/>
      <c r="UGR26" s="398"/>
      <c r="UGS26" s="397"/>
      <c r="UGT26" s="398"/>
      <c r="UGU26" s="398"/>
      <c r="UGV26" s="398"/>
      <c r="UGW26" s="397"/>
      <c r="UGX26" s="398"/>
      <c r="UGY26" s="398"/>
      <c r="UGZ26" s="398"/>
      <c r="UHA26" s="397"/>
      <c r="UHB26" s="398"/>
      <c r="UHC26" s="398"/>
      <c r="UHD26" s="398"/>
      <c r="UHE26" s="397"/>
      <c r="UHF26" s="398"/>
      <c r="UHG26" s="398"/>
      <c r="UHH26" s="398"/>
      <c r="UHI26" s="397"/>
      <c r="UHJ26" s="398"/>
      <c r="UHK26" s="398"/>
      <c r="UHL26" s="398"/>
      <c r="UHM26" s="397"/>
      <c r="UHN26" s="398"/>
      <c r="UHO26" s="398"/>
      <c r="UHP26" s="398"/>
      <c r="UHQ26" s="397"/>
      <c r="UHR26" s="398"/>
      <c r="UHS26" s="398"/>
      <c r="UHT26" s="398"/>
      <c r="UHU26" s="397"/>
      <c r="UHV26" s="398"/>
      <c r="UHW26" s="398"/>
      <c r="UHX26" s="398"/>
      <c r="UHY26" s="397"/>
      <c r="UHZ26" s="398"/>
      <c r="UIA26" s="398"/>
      <c r="UIB26" s="398"/>
      <c r="UIC26" s="397"/>
      <c r="UID26" s="398"/>
      <c r="UIE26" s="398"/>
      <c r="UIF26" s="398"/>
      <c r="UIG26" s="397"/>
      <c r="UIH26" s="398"/>
      <c r="UII26" s="398"/>
      <c r="UIJ26" s="398"/>
      <c r="UIK26" s="397"/>
      <c r="UIL26" s="398"/>
      <c r="UIM26" s="398"/>
      <c r="UIN26" s="398"/>
      <c r="UIO26" s="397"/>
      <c r="UIP26" s="398"/>
      <c r="UIQ26" s="398"/>
      <c r="UIR26" s="398"/>
      <c r="UIS26" s="397"/>
      <c r="UIT26" s="398"/>
      <c r="UIU26" s="398"/>
      <c r="UIV26" s="398"/>
      <c r="UIW26" s="397"/>
      <c r="UIX26" s="398"/>
      <c r="UIY26" s="398"/>
      <c r="UIZ26" s="398"/>
      <c r="UJA26" s="397"/>
      <c r="UJB26" s="398"/>
      <c r="UJC26" s="398"/>
      <c r="UJD26" s="398"/>
      <c r="UJE26" s="397"/>
      <c r="UJF26" s="398"/>
      <c r="UJG26" s="398"/>
      <c r="UJH26" s="398"/>
      <c r="UJI26" s="397"/>
      <c r="UJJ26" s="398"/>
      <c r="UJK26" s="398"/>
      <c r="UJL26" s="398"/>
      <c r="UJM26" s="397"/>
      <c r="UJN26" s="398"/>
      <c r="UJO26" s="398"/>
      <c r="UJP26" s="398"/>
      <c r="UJQ26" s="397"/>
      <c r="UJR26" s="398"/>
      <c r="UJS26" s="398"/>
      <c r="UJT26" s="398"/>
      <c r="UJU26" s="397"/>
      <c r="UJV26" s="398"/>
      <c r="UJW26" s="398"/>
      <c r="UJX26" s="398"/>
      <c r="UJY26" s="397"/>
      <c r="UJZ26" s="398"/>
      <c r="UKA26" s="398"/>
      <c r="UKB26" s="398"/>
      <c r="UKC26" s="397"/>
      <c r="UKD26" s="398"/>
      <c r="UKE26" s="398"/>
      <c r="UKF26" s="398"/>
      <c r="UKG26" s="397"/>
      <c r="UKH26" s="398"/>
      <c r="UKI26" s="398"/>
      <c r="UKJ26" s="398"/>
      <c r="UKK26" s="397"/>
      <c r="UKL26" s="398"/>
      <c r="UKM26" s="398"/>
      <c r="UKN26" s="398"/>
      <c r="UKO26" s="397"/>
      <c r="UKP26" s="398"/>
      <c r="UKQ26" s="398"/>
      <c r="UKR26" s="398"/>
      <c r="UKS26" s="397"/>
      <c r="UKT26" s="398"/>
      <c r="UKU26" s="398"/>
      <c r="UKV26" s="398"/>
      <c r="UKW26" s="397"/>
      <c r="UKX26" s="398"/>
      <c r="UKY26" s="398"/>
      <c r="UKZ26" s="398"/>
      <c r="ULA26" s="397"/>
      <c r="ULB26" s="398"/>
      <c r="ULC26" s="398"/>
      <c r="ULD26" s="398"/>
      <c r="ULE26" s="397"/>
      <c r="ULF26" s="398"/>
      <c r="ULG26" s="398"/>
      <c r="ULH26" s="398"/>
      <c r="ULI26" s="397"/>
      <c r="ULJ26" s="398"/>
      <c r="ULK26" s="398"/>
      <c r="ULL26" s="398"/>
      <c r="ULM26" s="397"/>
      <c r="ULN26" s="398"/>
      <c r="ULO26" s="398"/>
      <c r="ULP26" s="398"/>
      <c r="ULQ26" s="397"/>
      <c r="ULR26" s="398"/>
      <c r="ULS26" s="398"/>
      <c r="ULT26" s="398"/>
      <c r="ULU26" s="397"/>
      <c r="ULV26" s="398"/>
      <c r="ULW26" s="398"/>
      <c r="ULX26" s="398"/>
      <c r="ULY26" s="397"/>
      <c r="ULZ26" s="398"/>
      <c r="UMA26" s="398"/>
      <c r="UMB26" s="398"/>
      <c r="UMC26" s="397"/>
      <c r="UMD26" s="398"/>
      <c r="UME26" s="398"/>
      <c r="UMF26" s="398"/>
      <c r="UMG26" s="397"/>
      <c r="UMH26" s="398"/>
      <c r="UMI26" s="398"/>
      <c r="UMJ26" s="398"/>
      <c r="UMK26" s="397"/>
      <c r="UML26" s="398"/>
      <c r="UMM26" s="398"/>
      <c r="UMN26" s="398"/>
      <c r="UMO26" s="397"/>
      <c r="UMP26" s="398"/>
      <c r="UMQ26" s="398"/>
      <c r="UMR26" s="398"/>
      <c r="UMS26" s="397"/>
      <c r="UMT26" s="398"/>
      <c r="UMU26" s="398"/>
      <c r="UMV26" s="398"/>
      <c r="UMW26" s="397"/>
      <c r="UMX26" s="398"/>
      <c r="UMY26" s="398"/>
      <c r="UMZ26" s="398"/>
      <c r="UNA26" s="397"/>
      <c r="UNB26" s="398"/>
      <c r="UNC26" s="398"/>
      <c r="UND26" s="398"/>
      <c r="UNE26" s="397"/>
      <c r="UNF26" s="398"/>
      <c r="UNG26" s="398"/>
      <c r="UNH26" s="398"/>
      <c r="UNI26" s="397"/>
      <c r="UNJ26" s="398"/>
      <c r="UNK26" s="398"/>
      <c r="UNL26" s="398"/>
      <c r="UNM26" s="397"/>
      <c r="UNN26" s="398"/>
      <c r="UNO26" s="398"/>
      <c r="UNP26" s="398"/>
      <c r="UNQ26" s="397"/>
      <c r="UNR26" s="398"/>
      <c r="UNS26" s="398"/>
      <c r="UNT26" s="398"/>
      <c r="UNU26" s="397"/>
      <c r="UNV26" s="398"/>
      <c r="UNW26" s="398"/>
      <c r="UNX26" s="398"/>
      <c r="UNY26" s="397"/>
      <c r="UNZ26" s="398"/>
      <c r="UOA26" s="398"/>
      <c r="UOB26" s="398"/>
      <c r="UOC26" s="397"/>
      <c r="UOD26" s="398"/>
      <c r="UOE26" s="398"/>
      <c r="UOF26" s="398"/>
      <c r="UOG26" s="397"/>
      <c r="UOH26" s="398"/>
      <c r="UOI26" s="398"/>
      <c r="UOJ26" s="398"/>
      <c r="UOK26" s="397"/>
      <c r="UOL26" s="398"/>
      <c r="UOM26" s="398"/>
      <c r="UON26" s="398"/>
      <c r="UOO26" s="397"/>
      <c r="UOP26" s="398"/>
      <c r="UOQ26" s="398"/>
      <c r="UOR26" s="398"/>
      <c r="UOS26" s="397"/>
      <c r="UOT26" s="398"/>
      <c r="UOU26" s="398"/>
      <c r="UOV26" s="398"/>
      <c r="UOW26" s="397"/>
      <c r="UOX26" s="398"/>
      <c r="UOY26" s="398"/>
      <c r="UOZ26" s="398"/>
      <c r="UPA26" s="397"/>
      <c r="UPB26" s="398"/>
      <c r="UPC26" s="398"/>
      <c r="UPD26" s="398"/>
      <c r="UPE26" s="397"/>
      <c r="UPF26" s="398"/>
      <c r="UPG26" s="398"/>
      <c r="UPH26" s="398"/>
      <c r="UPI26" s="397"/>
      <c r="UPJ26" s="398"/>
      <c r="UPK26" s="398"/>
      <c r="UPL26" s="398"/>
      <c r="UPM26" s="397"/>
      <c r="UPN26" s="398"/>
      <c r="UPO26" s="398"/>
      <c r="UPP26" s="398"/>
      <c r="UPQ26" s="397"/>
      <c r="UPR26" s="398"/>
      <c r="UPS26" s="398"/>
      <c r="UPT26" s="398"/>
      <c r="UPU26" s="397"/>
      <c r="UPV26" s="398"/>
      <c r="UPW26" s="398"/>
      <c r="UPX26" s="398"/>
      <c r="UPY26" s="397"/>
      <c r="UPZ26" s="398"/>
      <c r="UQA26" s="398"/>
      <c r="UQB26" s="398"/>
      <c r="UQC26" s="397"/>
      <c r="UQD26" s="398"/>
      <c r="UQE26" s="398"/>
      <c r="UQF26" s="398"/>
      <c r="UQG26" s="397"/>
      <c r="UQH26" s="398"/>
      <c r="UQI26" s="398"/>
      <c r="UQJ26" s="398"/>
      <c r="UQK26" s="397"/>
      <c r="UQL26" s="398"/>
      <c r="UQM26" s="398"/>
      <c r="UQN26" s="398"/>
      <c r="UQO26" s="397"/>
      <c r="UQP26" s="398"/>
      <c r="UQQ26" s="398"/>
      <c r="UQR26" s="398"/>
      <c r="UQS26" s="397"/>
      <c r="UQT26" s="398"/>
      <c r="UQU26" s="398"/>
      <c r="UQV26" s="398"/>
      <c r="UQW26" s="397"/>
      <c r="UQX26" s="398"/>
      <c r="UQY26" s="398"/>
      <c r="UQZ26" s="398"/>
      <c r="URA26" s="397"/>
      <c r="URB26" s="398"/>
      <c r="URC26" s="398"/>
      <c r="URD26" s="398"/>
      <c r="URE26" s="397"/>
      <c r="URF26" s="398"/>
      <c r="URG26" s="398"/>
      <c r="URH26" s="398"/>
      <c r="URI26" s="397"/>
      <c r="URJ26" s="398"/>
      <c r="URK26" s="398"/>
      <c r="URL26" s="398"/>
      <c r="URM26" s="397"/>
      <c r="URN26" s="398"/>
      <c r="URO26" s="398"/>
      <c r="URP26" s="398"/>
      <c r="URQ26" s="397"/>
      <c r="URR26" s="398"/>
      <c r="URS26" s="398"/>
      <c r="URT26" s="398"/>
      <c r="URU26" s="397"/>
      <c r="URV26" s="398"/>
      <c r="URW26" s="398"/>
      <c r="URX26" s="398"/>
      <c r="URY26" s="397"/>
      <c r="URZ26" s="398"/>
      <c r="USA26" s="398"/>
      <c r="USB26" s="398"/>
      <c r="USC26" s="397"/>
      <c r="USD26" s="398"/>
      <c r="USE26" s="398"/>
      <c r="USF26" s="398"/>
      <c r="USG26" s="397"/>
      <c r="USH26" s="398"/>
      <c r="USI26" s="398"/>
      <c r="USJ26" s="398"/>
      <c r="USK26" s="397"/>
      <c r="USL26" s="398"/>
      <c r="USM26" s="398"/>
      <c r="USN26" s="398"/>
      <c r="USO26" s="397"/>
      <c r="USP26" s="398"/>
      <c r="USQ26" s="398"/>
      <c r="USR26" s="398"/>
      <c r="USS26" s="397"/>
      <c r="UST26" s="398"/>
      <c r="USU26" s="398"/>
      <c r="USV26" s="398"/>
      <c r="USW26" s="397"/>
      <c r="USX26" s="398"/>
      <c r="USY26" s="398"/>
      <c r="USZ26" s="398"/>
      <c r="UTA26" s="397"/>
      <c r="UTB26" s="398"/>
      <c r="UTC26" s="398"/>
      <c r="UTD26" s="398"/>
      <c r="UTE26" s="397"/>
      <c r="UTF26" s="398"/>
      <c r="UTG26" s="398"/>
      <c r="UTH26" s="398"/>
      <c r="UTI26" s="397"/>
      <c r="UTJ26" s="398"/>
      <c r="UTK26" s="398"/>
      <c r="UTL26" s="398"/>
      <c r="UTM26" s="397"/>
      <c r="UTN26" s="398"/>
      <c r="UTO26" s="398"/>
      <c r="UTP26" s="398"/>
      <c r="UTQ26" s="397"/>
      <c r="UTR26" s="398"/>
      <c r="UTS26" s="398"/>
      <c r="UTT26" s="398"/>
      <c r="UTU26" s="397"/>
      <c r="UTV26" s="398"/>
      <c r="UTW26" s="398"/>
      <c r="UTX26" s="398"/>
      <c r="UTY26" s="397"/>
      <c r="UTZ26" s="398"/>
      <c r="UUA26" s="398"/>
      <c r="UUB26" s="398"/>
      <c r="UUC26" s="397"/>
      <c r="UUD26" s="398"/>
      <c r="UUE26" s="398"/>
      <c r="UUF26" s="398"/>
      <c r="UUG26" s="397"/>
      <c r="UUH26" s="398"/>
      <c r="UUI26" s="398"/>
      <c r="UUJ26" s="398"/>
      <c r="UUK26" s="397"/>
      <c r="UUL26" s="398"/>
      <c r="UUM26" s="398"/>
      <c r="UUN26" s="398"/>
      <c r="UUO26" s="397"/>
      <c r="UUP26" s="398"/>
      <c r="UUQ26" s="398"/>
      <c r="UUR26" s="398"/>
      <c r="UUS26" s="397"/>
      <c r="UUT26" s="398"/>
      <c r="UUU26" s="398"/>
      <c r="UUV26" s="398"/>
      <c r="UUW26" s="397"/>
      <c r="UUX26" s="398"/>
      <c r="UUY26" s="398"/>
      <c r="UUZ26" s="398"/>
      <c r="UVA26" s="397"/>
      <c r="UVB26" s="398"/>
      <c r="UVC26" s="398"/>
      <c r="UVD26" s="398"/>
      <c r="UVE26" s="397"/>
      <c r="UVF26" s="398"/>
      <c r="UVG26" s="398"/>
      <c r="UVH26" s="398"/>
      <c r="UVI26" s="397"/>
      <c r="UVJ26" s="398"/>
      <c r="UVK26" s="398"/>
      <c r="UVL26" s="398"/>
      <c r="UVM26" s="397"/>
      <c r="UVN26" s="398"/>
      <c r="UVO26" s="398"/>
      <c r="UVP26" s="398"/>
      <c r="UVQ26" s="397"/>
      <c r="UVR26" s="398"/>
      <c r="UVS26" s="398"/>
      <c r="UVT26" s="398"/>
      <c r="UVU26" s="397"/>
      <c r="UVV26" s="398"/>
      <c r="UVW26" s="398"/>
      <c r="UVX26" s="398"/>
      <c r="UVY26" s="397"/>
      <c r="UVZ26" s="398"/>
      <c r="UWA26" s="398"/>
      <c r="UWB26" s="398"/>
      <c r="UWC26" s="397"/>
      <c r="UWD26" s="398"/>
      <c r="UWE26" s="398"/>
      <c r="UWF26" s="398"/>
      <c r="UWG26" s="397"/>
      <c r="UWH26" s="398"/>
      <c r="UWI26" s="398"/>
      <c r="UWJ26" s="398"/>
      <c r="UWK26" s="397"/>
      <c r="UWL26" s="398"/>
      <c r="UWM26" s="398"/>
      <c r="UWN26" s="398"/>
      <c r="UWO26" s="397"/>
      <c r="UWP26" s="398"/>
      <c r="UWQ26" s="398"/>
      <c r="UWR26" s="398"/>
      <c r="UWS26" s="397"/>
      <c r="UWT26" s="398"/>
      <c r="UWU26" s="398"/>
      <c r="UWV26" s="398"/>
      <c r="UWW26" s="397"/>
      <c r="UWX26" s="398"/>
      <c r="UWY26" s="398"/>
      <c r="UWZ26" s="398"/>
      <c r="UXA26" s="397"/>
      <c r="UXB26" s="398"/>
      <c r="UXC26" s="398"/>
      <c r="UXD26" s="398"/>
      <c r="UXE26" s="397"/>
      <c r="UXF26" s="398"/>
      <c r="UXG26" s="398"/>
      <c r="UXH26" s="398"/>
      <c r="UXI26" s="397"/>
      <c r="UXJ26" s="398"/>
      <c r="UXK26" s="398"/>
      <c r="UXL26" s="398"/>
      <c r="UXM26" s="397"/>
      <c r="UXN26" s="398"/>
      <c r="UXO26" s="398"/>
      <c r="UXP26" s="398"/>
      <c r="UXQ26" s="397"/>
      <c r="UXR26" s="398"/>
      <c r="UXS26" s="398"/>
      <c r="UXT26" s="398"/>
      <c r="UXU26" s="397"/>
      <c r="UXV26" s="398"/>
      <c r="UXW26" s="398"/>
      <c r="UXX26" s="398"/>
      <c r="UXY26" s="397"/>
      <c r="UXZ26" s="398"/>
      <c r="UYA26" s="398"/>
      <c r="UYB26" s="398"/>
      <c r="UYC26" s="397"/>
      <c r="UYD26" s="398"/>
      <c r="UYE26" s="398"/>
      <c r="UYF26" s="398"/>
      <c r="UYG26" s="397"/>
      <c r="UYH26" s="398"/>
      <c r="UYI26" s="398"/>
      <c r="UYJ26" s="398"/>
      <c r="UYK26" s="397"/>
      <c r="UYL26" s="398"/>
      <c r="UYM26" s="398"/>
      <c r="UYN26" s="398"/>
      <c r="UYO26" s="397"/>
      <c r="UYP26" s="398"/>
      <c r="UYQ26" s="398"/>
      <c r="UYR26" s="398"/>
      <c r="UYS26" s="397"/>
      <c r="UYT26" s="398"/>
      <c r="UYU26" s="398"/>
      <c r="UYV26" s="398"/>
      <c r="UYW26" s="397"/>
      <c r="UYX26" s="398"/>
      <c r="UYY26" s="398"/>
      <c r="UYZ26" s="398"/>
      <c r="UZA26" s="397"/>
      <c r="UZB26" s="398"/>
      <c r="UZC26" s="398"/>
      <c r="UZD26" s="398"/>
      <c r="UZE26" s="397"/>
      <c r="UZF26" s="398"/>
      <c r="UZG26" s="398"/>
      <c r="UZH26" s="398"/>
      <c r="UZI26" s="397"/>
      <c r="UZJ26" s="398"/>
      <c r="UZK26" s="398"/>
      <c r="UZL26" s="398"/>
      <c r="UZM26" s="397"/>
      <c r="UZN26" s="398"/>
      <c r="UZO26" s="398"/>
      <c r="UZP26" s="398"/>
      <c r="UZQ26" s="397"/>
      <c r="UZR26" s="398"/>
      <c r="UZS26" s="398"/>
      <c r="UZT26" s="398"/>
      <c r="UZU26" s="397"/>
      <c r="UZV26" s="398"/>
      <c r="UZW26" s="398"/>
      <c r="UZX26" s="398"/>
      <c r="UZY26" s="397"/>
      <c r="UZZ26" s="398"/>
      <c r="VAA26" s="398"/>
      <c r="VAB26" s="398"/>
      <c r="VAC26" s="397"/>
      <c r="VAD26" s="398"/>
      <c r="VAE26" s="398"/>
      <c r="VAF26" s="398"/>
      <c r="VAG26" s="397"/>
      <c r="VAH26" s="398"/>
      <c r="VAI26" s="398"/>
      <c r="VAJ26" s="398"/>
      <c r="VAK26" s="397"/>
      <c r="VAL26" s="398"/>
      <c r="VAM26" s="398"/>
      <c r="VAN26" s="398"/>
      <c r="VAO26" s="397"/>
      <c r="VAP26" s="398"/>
      <c r="VAQ26" s="398"/>
      <c r="VAR26" s="398"/>
      <c r="VAS26" s="397"/>
      <c r="VAT26" s="398"/>
      <c r="VAU26" s="398"/>
      <c r="VAV26" s="398"/>
      <c r="VAW26" s="397"/>
      <c r="VAX26" s="398"/>
      <c r="VAY26" s="398"/>
      <c r="VAZ26" s="398"/>
      <c r="VBA26" s="397"/>
      <c r="VBB26" s="398"/>
      <c r="VBC26" s="398"/>
      <c r="VBD26" s="398"/>
      <c r="VBE26" s="397"/>
      <c r="VBF26" s="398"/>
      <c r="VBG26" s="398"/>
      <c r="VBH26" s="398"/>
      <c r="VBI26" s="397"/>
      <c r="VBJ26" s="398"/>
      <c r="VBK26" s="398"/>
      <c r="VBL26" s="398"/>
      <c r="VBM26" s="397"/>
      <c r="VBN26" s="398"/>
      <c r="VBO26" s="398"/>
      <c r="VBP26" s="398"/>
      <c r="VBQ26" s="397"/>
      <c r="VBR26" s="398"/>
      <c r="VBS26" s="398"/>
      <c r="VBT26" s="398"/>
      <c r="VBU26" s="397"/>
      <c r="VBV26" s="398"/>
      <c r="VBW26" s="398"/>
      <c r="VBX26" s="398"/>
      <c r="VBY26" s="397"/>
      <c r="VBZ26" s="398"/>
      <c r="VCA26" s="398"/>
      <c r="VCB26" s="398"/>
      <c r="VCC26" s="397"/>
      <c r="VCD26" s="398"/>
      <c r="VCE26" s="398"/>
      <c r="VCF26" s="398"/>
      <c r="VCG26" s="397"/>
      <c r="VCH26" s="398"/>
      <c r="VCI26" s="398"/>
      <c r="VCJ26" s="398"/>
      <c r="VCK26" s="397"/>
      <c r="VCL26" s="398"/>
      <c r="VCM26" s="398"/>
      <c r="VCN26" s="398"/>
      <c r="VCO26" s="397"/>
      <c r="VCP26" s="398"/>
      <c r="VCQ26" s="398"/>
      <c r="VCR26" s="398"/>
      <c r="VCS26" s="397"/>
      <c r="VCT26" s="398"/>
      <c r="VCU26" s="398"/>
      <c r="VCV26" s="398"/>
      <c r="VCW26" s="397"/>
      <c r="VCX26" s="398"/>
      <c r="VCY26" s="398"/>
      <c r="VCZ26" s="398"/>
      <c r="VDA26" s="397"/>
      <c r="VDB26" s="398"/>
      <c r="VDC26" s="398"/>
      <c r="VDD26" s="398"/>
      <c r="VDE26" s="397"/>
      <c r="VDF26" s="398"/>
      <c r="VDG26" s="398"/>
      <c r="VDH26" s="398"/>
      <c r="VDI26" s="397"/>
      <c r="VDJ26" s="398"/>
      <c r="VDK26" s="398"/>
      <c r="VDL26" s="398"/>
      <c r="VDM26" s="397"/>
      <c r="VDN26" s="398"/>
      <c r="VDO26" s="398"/>
      <c r="VDP26" s="398"/>
      <c r="VDQ26" s="397"/>
      <c r="VDR26" s="398"/>
      <c r="VDS26" s="398"/>
      <c r="VDT26" s="398"/>
      <c r="VDU26" s="397"/>
      <c r="VDV26" s="398"/>
      <c r="VDW26" s="398"/>
      <c r="VDX26" s="398"/>
      <c r="VDY26" s="397"/>
      <c r="VDZ26" s="398"/>
      <c r="VEA26" s="398"/>
      <c r="VEB26" s="398"/>
      <c r="VEC26" s="397"/>
      <c r="VED26" s="398"/>
      <c r="VEE26" s="398"/>
      <c r="VEF26" s="398"/>
      <c r="VEG26" s="397"/>
      <c r="VEH26" s="398"/>
      <c r="VEI26" s="398"/>
      <c r="VEJ26" s="398"/>
      <c r="VEK26" s="397"/>
      <c r="VEL26" s="398"/>
      <c r="VEM26" s="398"/>
      <c r="VEN26" s="398"/>
      <c r="VEO26" s="397"/>
      <c r="VEP26" s="398"/>
      <c r="VEQ26" s="398"/>
      <c r="VER26" s="398"/>
      <c r="VES26" s="397"/>
      <c r="VET26" s="398"/>
      <c r="VEU26" s="398"/>
      <c r="VEV26" s="398"/>
      <c r="VEW26" s="397"/>
      <c r="VEX26" s="398"/>
      <c r="VEY26" s="398"/>
      <c r="VEZ26" s="398"/>
      <c r="VFA26" s="397"/>
      <c r="VFB26" s="398"/>
      <c r="VFC26" s="398"/>
      <c r="VFD26" s="398"/>
      <c r="VFE26" s="397"/>
      <c r="VFF26" s="398"/>
      <c r="VFG26" s="398"/>
      <c r="VFH26" s="398"/>
      <c r="VFI26" s="397"/>
      <c r="VFJ26" s="398"/>
      <c r="VFK26" s="398"/>
      <c r="VFL26" s="398"/>
      <c r="VFM26" s="397"/>
      <c r="VFN26" s="398"/>
      <c r="VFO26" s="398"/>
      <c r="VFP26" s="398"/>
      <c r="VFQ26" s="397"/>
      <c r="VFR26" s="398"/>
      <c r="VFS26" s="398"/>
      <c r="VFT26" s="398"/>
      <c r="VFU26" s="397"/>
      <c r="VFV26" s="398"/>
      <c r="VFW26" s="398"/>
      <c r="VFX26" s="398"/>
      <c r="VFY26" s="397"/>
      <c r="VFZ26" s="398"/>
      <c r="VGA26" s="398"/>
      <c r="VGB26" s="398"/>
      <c r="VGC26" s="397"/>
      <c r="VGD26" s="398"/>
      <c r="VGE26" s="398"/>
      <c r="VGF26" s="398"/>
      <c r="VGG26" s="397"/>
      <c r="VGH26" s="398"/>
      <c r="VGI26" s="398"/>
      <c r="VGJ26" s="398"/>
      <c r="VGK26" s="397"/>
      <c r="VGL26" s="398"/>
      <c r="VGM26" s="398"/>
      <c r="VGN26" s="398"/>
      <c r="VGO26" s="397"/>
      <c r="VGP26" s="398"/>
      <c r="VGQ26" s="398"/>
      <c r="VGR26" s="398"/>
      <c r="VGS26" s="397"/>
      <c r="VGT26" s="398"/>
      <c r="VGU26" s="398"/>
      <c r="VGV26" s="398"/>
      <c r="VGW26" s="397"/>
      <c r="VGX26" s="398"/>
      <c r="VGY26" s="398"/>
      <c r="VGZ26" s="398"/>
      <c r="VHA26" s="397"/>
      <c r="VHB26" s="398"/>
      <c r="VHC26" s="398"/>
      <c r="VHD26" s="398"/>
      <c r="VHE26" s="397"/>
      <c r="VHF26" s="398"/>
      <c r="VHG26" s="398"/>
      <c r="VHH26" s="398"/>
      <c r="VHI26" s="397"/>
      <c r="VHJ26" s="398"/>
      <c r="VHK26" s="398"/>
      <c r="VHL26" s="398"/>
      <c r="VHM26" s="397"/>
      <c r="VHN26" s="398"/>
      <c r="VHO26" s="398"/>
      <c r="VHP26" s="398"/>
      <c r="VHQ26" s="397"/>
      <c r="VHR26" s="398"/>
      <c r="VHS26" s="398"/>
      <c r="VHT26" s="398"/>
      <c r="VHU26" s="397"/>
      <c r="VHV26" s="398"/>
      <c r="VHW26" s="398"/>
      <c r="VHX26" s="398"/>
      <c r="VHY26" s="397"/>
      <c r="VHZ26" s="398"/>
      <c r="VIA26" s="398"/>
      <c r="VIB26" s="398"/>
      <c r="VIC26" s="397"/>
      <c r="VID26" s="398"/>
      <c r="VIE26" s="398"/>
      <c r="VIF26" s="398"/>
      <c r="VIG26" s="397"/>
      <c r="VIH26" s="398"/>
      <c r="VII26" s="398"/>
      <c r="VIJ26" s="398"/>
      <c r="VIK26" s="397"/>
      <c r="VIL26" s="398"/>
      <c r="VIM26" s="398"/>
      <c r="VIN26" s="398"/>
      <c r="VIO26" s="397"/>
      <c r="VIP26" s="398"/>
      <c r="VIQ26" s="398"/>
      <c r="VIR26" s="398"/>
      <c r="VIS26" s="397"/>
      <c r="VIT26" s="398"/>
      <c r="VIU26" s="398"/>
      <c r="VIV26" s="398"/>
      <c r="VIW26" s="397"/>
      <c r="VIX26" s="398"/>
      <c r="VIY26" s="398"/>
      <c r="VIZ26" s="398"/>
      <c r="VJA26" s="397"/>
      <c r="VJB26" s="398"/>
      <c r="VJC26" s="398"/>
      <c r="VJD26" s="398"/>
      <c r="VJE26" s="397"/>
      <c r="VJF26" s="398"/>
      <c r="VJG26" s="398"/>
      <c r="VJH26" s="398"/>
      <c r="VJI26" s="397"/>
      <c r="VJJ26" s="398"/>
      <c r="VJK26" s="398"/>
      <c r="VJL26" s="398"/>
      <c r="VJM26" s="397"/>
      <c r="VJN26" s="398"/>
      <c r="VJO26" s="398"/>
      <c r="VJP26" s="398"/>
      <c r="VJQ26" s="397"/>
      <c r="VJR26" s="398"/>
      <c r="VJS26" s="398"/>
      <c r="VJT26" s="398"/>
      <c r="VJU26" s="397"/>
      <c r="VJV26" s="398"/>
      <c r="VJW26" s="398"/>
      <c r="VJX26" s="398"/>
      <c r="VJY26" s="397"/>
      <c r="VJZ26" s="398"/>
      <c r="VKA26" s="398"/>
      <c r="VKB26" s="398"/>
      <c r="VKC26" s="397"/>
      <c r="VKD26" s="398"/>
      <c r="VKE26" s="398"/>
      <c r="VKF26" s="398"/>
      <c r="VKG26" s="397"/>
      <c r="VKH26" s="398"/>
      <c r="VKI26" s="398"/>
      <c r="VKJ26" s="398"/>
      <c r="VKK26" s="397"/>
      <c r="VKL26" s="398"/>
      <c r="VKM26" s="398"/>
      <c r="VKN26" s="398"/>
      <c r="VKO26" s="397"/>
      <c r="VKP26" s="398"/>
      <c r="VKQ26" s="398"/>
      <c r="VKR26" s="398"/>
      <c r="VKS26" s="397"/>
      <c r="VKT26" s="398"/>
      <c r="VKU26" s="398"/>
      <c r="VKV26" s="398"/>
      <c r="VKW26" s="397"/>
      <c r="VKX26" s="398"/>
      <c r="VKY26" s="398"/>
      <c r="VKZ26" s="398"/>
      <c r="VLA26" s="397"/>
      <c r="VLB26" s="398"/>
      <c r="VLC26" s="398"/>
      <c r="VLD26" s="398"/>
      <c r="VLE26" s="397"/>
      <c r="VLF26" s="398"/>
      <c r="VLG26" s="398"/>
      <c r="VLH26" s="398"/>
      <c r="VLI26" s="397"/>
      <c r="VLJ26" s="398"/>
      <c r="VLK26" s="398"/>
      <c r="VLL26" s="398"/>
      <c r="VLM26" s="397"/>
      <c r="VLN26" s="398"/>
      <c r="VLO26" s="398"/>
      <c r="VLP26" s="398"/>
      <c r="VLQ26" s="397"/>
      <c r="VLR26" s="398"/>
      <c r="VLS26" s="398"/>
      <c r="VLT26" s="398"/>
      <c r="VLU26" s="397"/>
      <c r="VLV26" s="398"/>
      <c r="VLW26" s="398"/>
      <c r="VLX26" s="398"/>
      <c r="VLY26" s="397"/>
      <c r="VLZ26" s="398"/>
      <c r="VMA26" s="398"/>
      <c r="VMB26" s="398"/>
      <c r="VMC26" s="397"/>
      <c r="VMD26" s="398"/>
      <c r="VME26" s="398"/>
      <c r="VMF26" s="398"/>
      <c r="VMG26" s="397"/>
      <c r="VMH26" s="398"/>
      <c r="VMI26" s="398"/>
      <c r="VMJ26" s="398"/>
      <c r="VMK26" s="397"/>
      <c r="VML26" s="398"/>
      <c r="VMM26" s="398"/>
      <c r="VMN26" s="398"/>
      <c r="VMO26" s="397"/>
      <c r="VMP26" s="398"/>
      <c r="VMQ26" s="398"/>
      <c r="VMR26" s="398"/>
      <c r="VMS26" s="397"/>
      <c r="VMT26" s="398"/>
      <c r="VMU26" s="398"/>
      <c r="VMV26" s="398"/>
      <c r="VMW26" s="397"/>
      <c r="VMX26" s="398"/>
      <c r="VMY26" s="398"/>
      <c r="VMZ26" s="398"/>
      <c r="VNA26" s="397"/>
      <c r="VNB26" s="398"/>
      <c r="VNC26" s="398"/>
      <c r="VND26" s="398"/>
      <c r="VNE26" s="397"/>
      <c r="VNF26" s="398"/>
      <c r="VNG26" s="398"/>
      <c r="VNH26" s="398"/>
      <c r="VNI26" s="397"/>
      <c r="VNJ26" s="398"/>
      <c r="VNK26" s="398"/>
      <c r="VNL26" s="398"/>
      <c r="VNM26" s="397"/>
      <c r="VNN26" s="398"/>
      <c r="VNO26" s="398"/>
      <c r="VNP26" s="398"/>
      <c r="VNQ26" s="397"/>
      <c r="VNR26" s="398"/>
      <c r="VNS26" s="398"/>
      <c r="VNT26" s="398"/>
      <c r="VNU26" s="397"/>
      <c r="VNV26" s="398"/>
      <c r="VNW26" s="398"/>
      <c r="VNX26" s="398"/>
      <c r="VNY26" s="397"/>
      <c r="VNZ26" s="398"/>
      <c r="VOA26" s="398"/>
      <c r="VOB26" s="398"/>
      <c r="VOC26" s="397"/>
      <c r="VOD26" s="398"/>
      <c r="VOE26" s="398"/>
      <c r="VOF26" s="398"/>
      <c r="VOG26" s="397"/>
      <c r="VOH26" s="398"/>
      <c r="VOI26" s="398"/>
      <c r="VOJ26" s="398"/>
      <c r="VOK26" s="397"/>
      <c r="VOL26" s="398"/>
      <c r="VOM26" s="398"/>
      <c r="VON26" s="398"/>
      <c r="VOO26" s="397"/>
      <c r="VOP26" s="398"/>
      <c r="VOQ26" s="398"/>
      <c r="VOR26" s="398"/>
      <c r="VOS26" s="397"/>
      <c r="VOT26" s="398"/>
      <c r="VOU26" s="398"/>
      <c r="VOV26" s="398"/>
      <c r="VOW26" s="397"/>
      <c r="VOX26" s="398"/>
      <c r="VOY26" s="398"/>
      <c r="VOZ26" s="398"/>
      <c r="VPA26" s="397"/>
      <c r="VPB26" s="398"/>
      <c r="VPC26" s="398"/>
      <c r="VPD26" s="398"/>
      <c r="VPE26" s="397"/>
      <c r="VPF26" s="398"/>
      <c r="VPG26" s="398"/>
      <c r="VPH26" s="398"/>
      <c r="VPI26" s="397"/>
      <c r="VPJ26" s="398"/>
      <c r="VPK26" s="398"/>
      <c r="VPL26" s="398"/>
      <c r="VPM26" s="397"/>
      <c r="VPN26" s="398"/>
      <c r="VPO26" s="398"/>
      <c r="VPP26" s="398"/>
      <c r="VPQ26" s="397"/>
      <c r="VPR26" s="398"/>
      <c r="VPS26" s="398"/>
      <c r="VPT26" s="398"/>
      <c r="VPU26" s="397"/>
      <c r="VPV26" s="398"/>
      <c r="VPW26" s="398"/>
      <c r="VPX26" s="398"/>
      <c r="VPY26" s="397"/>
      <c r="VPZ26" s="398"/>
      <c r="VQA26" s="398"/>
      <c r="VQB26" s="398"/>
      <c r="VQC26" s="397"/>
      <c r="VQD26" s="398"/>
      <c r="VQE26" s="398"/>
      <c r="VQF26" s="398"/>
      <c r="VQG26" s="397"/>
      <c r="VQH26" s="398"/>
      <c r="VQI26" s="398"/>
      <c r="VQJ26" s="398"/>
      <c r="VQK26" s="397"/>
      <c r="VQL26" s="398"/>
      <c r="VQM26" s="398"/>
      <c r="VQN26" s="398"/>
      <c r="VQO26" s="397"/>
      <c r="VQP26" s="398"/>
      <c r="VQQ26" s="398"/>
      <c r="VQR26" s="398"/>
      <c r="VQS26" s="397"/>
      <c r="VQT26" s="398"/>
      <c r="VQU26" s="398"/>
      <c r="VQV26" s="398"/>
      <c r="VQW26" s="397"/>
      <c r="VQX26" s="398"/>
      <c r="VQY26" s="398"/>
      <c r="VQZ26" s="398"/>
      <c r="VRA26" s="397"/>
      <c r="VRB26" s="398"/>
      <c r="VRC26" s="398"/>
      <c r="VRD26" s="398"/>
      <c r="VRE26" s="397"/>
      <c r="VRF26" s="398"/>
      <c r="VRG26" s="398"/>
      <c r="VRH26" s="398"/>
      <c r="VRI26" s="397"/>
      <c r="VRJ26" s="398"/>
      <c r="VRK26" s="398"/>
      <c r="VRL26" s="398"/>
      <c r="VRM26" s="397"/>
      <c r="VRN26" s="398"/>
      <c r="VRO26" s="398"/>
      <c r="VRP26" s="398"/>
      <c r="VRQ26" s="397"/>
      <c r="VRR26" s="398"/>
      <c r="VRS26" s="398"/>
      <c r="VRT26" s="398"/>
      <c r="VRU26" s="397"/>
      <c r="VRV26" s="398"/>
      <c r="VRW26" s="398"/>
      <c r="VRX26" s="398"/>
      <c r="VRY26" s="397"/>
      <c r="VRZ26" s="398"/>
      <c r="VSA26" s="398"/>
      <c r="VSB26" s="398"/>
      <c r="VSC26" s="397"/>
      <c r="VSD26" s="398"/>
      <c r="VSE26" s="398"/>
      <c r="VSF26" s="398"/>
      <c r="VSG26" s="397"/>
      <c r="VSH26" s="398"/>
      <c r="VSI26" s="398"/>
      <c r="VSJ26" s="398"/>
      <c r="VSK26" s="397"/>
      <c r="VSL26" s="398"/>
      <c r="VSM26" s="398"/>
      <c r="VSN26" s="398"/>
      <c r="VSO26" s="397"/>
      <c r="VSP26" s="398"/>
      <c r="VSQ26" s="398"/>
      <c r="VSR26" s="398"/>
      <c r="VSS26" s="397"/>
      <c r="VST26" s="398"/>
      <c r="VSU26" s="398"/>
      <c r="VSV26" s="398"/>
      <c r="VSW26" s="397"/>
      <c r="VSX26" s="398"/>
      <c r="VSY26" s="398"/>
      <c r="VSZ26" s="398"/>
      <c r="VTA26" s="397"/>
      <c r="VTB26" s="398"/>
      <c r="VTC26" s="398"/>
      <c r="VTD26" s="398"/>
      <c r="VTE26" s="397"/>
      <c r="VTF26" s="398"/>
      <c r="VTG26" s="398"/>
      <c r="VTH26" s="398"/>
      <c r="VTI26" s="397"/>
      <c r="VTJ26" s="398"/>
      <c r="VTK26" s="398"/>
      <c r="VTL26" s="398"/>
      <c r="VTM26" s="397"/>
      <c r="VTN26" s="398"/>
      <c r="VTO26" s="398"/>
      <c r="VTP26" s="398"/>
      <c r="VTQ26" s="397"/>
      <c r="VTR26" s="398"/>
      <c r="VTS26" s="398"/>
      <c r="VTT26" s="398"/>
      <c r="VTU26" s="397"/>
      <c r="VTV26" s="398"/>
      <c r="VTW26" s="398"/>
      <c r="VTX26" s="398"/>
      <c r="VTY26" s="397"/>
      <c r="VTZ26" s="398"/>
      <c r="VUA26" s="398"/>
      <c r="VUB26" s="398"/>
      <c r="VUC26" s="397"/>
      <c r="VUD26" s="398"/>
      <c r="VUE26" s="398"/>
      <c r="VUF26" s="398"/>
      <c r="VUG26" s="397"/>
      <c r="VUH26" s="398"/>
      <c r="VUI26" s="398"/>
      <c r="VUJ26" s="398"/>
      <c r="VUK26" s="397"/>
      <c r="VUL26" s="398"/>
      <c r="VUM26" s="398"/>
      <c r="VUN26" s="398"/>
      <c r="VUO26" s="397"/>
      <c r="VUP26" s="398"/>
      <c r="VUQ26" s="398"/>
      <c r="VUR26" s="398"/>
      <c r="VUS26" s="397"/>
      <c r="VUT26" s="398"/>
      <c r="VUU26" s="398"/>
      <c r="VUV26" s="398"/>
      <c r="VUW26" s="397"/>
      <c r="VUX26" s="398"/>
      <c r="VUY26" s="398"/>
      <c r="VUZ26" s="398"/>
      <c r="VVA26" s="397"/>
      <c r="VVB26" s="398"/>
      <c r="VVC26" s="398"/>
      <c r="VVD26" s="398"/>
      <c r="VVE26" s="397"/>
      <c r="VVF26" s="398"/>
      <c r="VVG26" s="398"/>
      <c r="VVH26" s="398"/>
      <c r="VVI26" s="397"/>
      <c r="VVJ26" s="398"/>
      <c r="VVK26" s="398"/>
      <c r="VVL26" s="398"/>
      <c r="VVM26" s="397"/>
      <c r="VVN26" s="398"/>
      <c r="VVO26" s="398"/>
      <c r="VVP26" s="398"/>
      <c r="VVQ26" s="397"/>
      <c r="VVR26" s="398"/>
      <c r="VVS26" s="398"/>
      <c r="VVT26" s="398"/>
      <c r="VVU26" s="397"/>
      <c r="VVV26" s="398"/>
      <c r="VVW26" s="398"/>
      <c r="VVX26" s="398"/>
      <c r="VVY26" s="397"/>
      <c r="VVZ26" s="398"/>
      <c r="VWA26" s="398"/>
      <c r="VWB26" s="398"/>
      <c r="VWC26" s="397"/>
      <c r="VWD26" s="398"/>
      <c r="VWE26" s="398"/>
      <c r="VWF26" s="398"/>
      <c r="VWG26" s="397"/>
      <c r="VWH26" s="398"/>
      <c r="VWI26" s="398"/>
      <c r="VWJ26" s="398"/>
      <c r="VWK26" s="397"/>
      <c r="VWL26" s="398"/>
      <c r="VWM26" s="398"/>
      <c r="VWN26" s="398"/>
      <c r="VWO26" s="397"/>
      <c r="VWP26" s="398"/>
      <c r="VWQ26" s="398"/>
      <c r="VWR26" s="398"/>
      <c r="VWS26" s="397"/>
      <c r="VWT26" s="398"/>
      <c r="VWU26" s="398"/>
      <c r="VWV26" s="398"/>
      <c r="VWW26" s="397"/>
      <c r="VWX26" s="398"/>
      <c r="VWY26" s="398"/>
      <c r="VWZ26" s="398"/>
      <c r="VXA26" s="397"/>
      <c r="VXB26" s="398"/>
      <c r="VXC26" s="398"/>
      <c r="VXD26" s="398"/>
      <c r="VXE26" s="397"/>
      <c r="VXF26" s="398"/>
      <c r="VXG26" s="398"/>
      <c r="VXH26" s="398"/>
      <c r="VXI26" s="397"/>
      <c r="VXJ26" s="398"/>
      <c r="VXK26" s="398"/>
      <c r="VXL26" s="398"/>
      <c r="VXM26" s="397"/>
      <c r="VXN26" s="398"/>
      <c r="VXO26" s="398"/>
      <c r="VXP26" s="398"/>
      <c r="VXQ26" s="397"/>
      <c r="VXR26" s="398"/>
      <c r="VXS26" s="398"/>
      <c r="VXT26" s="398"/>
      <c r="VXU26" s="397"/>
      <c r="VXV26" s="398"/>
      <c r="VXW26" s="398"/>
      <c r="VXX26" s="398"/>
      <c r="VXY26" s="397"/>
      <c r="VXZ26" s="398"/>
      <c r="VYA26" s="398"/>
      <c r="VYB26" s="398"/>
      <c r="VYC26" s="397"/>
      <c r="VYD26" s="398"/>
      <c r="VYE26" s="398"/>
      <c r="VYF26" s="398"/>
      <c r="VYG26" s="397"/>
      <c r="VYH26" s="398"/>
      <c r="VYI26" s="398"/>
      <c r="VYJ26" s="398"/>
      <c r="VYK26" s="397"/>
      <c r="VYL26" s="398"/>
      <c r="VYM26" s="398"/>
      <c r="VYN26" s="398"/>
      <c r="VYO26" s="397"/>
      <c r="VYP26" s="398"/>
      <c r="VYQ26" s="398"/>
      <c r="VYR26" s="398"/>
      <c r="VYS26" s="397"/>
      <c r="VYT26" s="398"/>
      <c r="VYU26" s="398"/>
      <c r="VYV26" s="398"/>
      <c r="VYW26" s="397"/>
      <c r="VYX26" s="398"/>
      <c r="VYY26" s="398"/>
      <c r="VYZ26" s="398"/>
      <c r="VZA26" s="397"/>
      <c r="VZB26" s="398"/>
      <c r="VZC26" s="398"/>
      <c r="VZD26" s="398"/>
      <c r="VZE26" s="397"/>
      <c r="VZF26" s="398"/>
      <c r="VZG26" s="398"/>
      <c r="VZH26" s="398"/>
      <c r="VZI26" s="397"/>
      <c r="VZJ26" s="398"/>
      <c r="VZK26" s="398"/>
      <c r="VZL26" s="398"/>
      <c r="VZM26" s="397"/>
      <c r="VZN26" s="398"/>
      <c r="VZO26" s="398"/>
      <c r="VZP26" s="398"/>
      <c r="VZQ26" s="397"/>
      <c r="VZR26" s="398"/>
      <c r="VZS26" s="398"/>
      <c r="VZT26" s="398"/>
      <c r="VZU26" s="397"/>
      <c r="VZV26" s="398"/>
      <c r="VZW26" s="398"/>
      <c r="VZX26" s="398"/>
      <c r="VZY26" s="397"/>
      <c r="VZZ26" s="398"/>
      <c r="WAA26" s="398"/>
      <c r="WAB26" s="398"/>
      <c r="WAC26" s="397"/>
      <c r="WAD26" s="398"/>
      <c r="WAE26" s="398"/>
      <c r="WAF26" s="398"/>
      <c r="WAG26" s="397"/>
      <c r="WAH26" s="398"/>
      <c r="WAI26" s="398"/>
      <c r="WAJ26" s="398"/>
      <c r="WAK26" s="397"/>
      <c r="WAL26" s="398"/>
      <c r="WAM26" s="398"/>
      <c r="WAN26" s="398"/>
      <c r="WAO26" s="397"/>
      <c r="WAP26" s="398"/>
      <c r="WAQ26" s="398"/>
      <c r="WAR26" s="398"/>
      <c r="WAS26" s="397"/>
      <c r="WAT26" s="398"/>
      <c r="WAU26" s="398"/>
      <c r="WAV26" s="398"/>
      <c r="WAW26" s="397"/>
      <c r="WAX26" s="398"/>
      <c r="WAY26" s="398"/>
      <c r="WAZ26" s="398"/>
      <c r="WBA26" s="397"/>
      <c r="WBB26" s="398"/>
      <c r="WBC26" s="398"/>
      <c r="WBD26" s="398"/>
      <c r="WBE26" s="397"/>
      <c r="WBF26" s="398"/>
      <c r="WBG26" s="398"/>
      <c r="WBH26" s="398"/>
      <c r="WBI26" s="397"/>
      <c r="WBJ26" s="398"/>
      <c r="WBK26" s="398"/>
      <c r="WBL26" s="398"/>
      <c r="WBM26" s="397"/>
      <c r="WBN26" s="398"/>
      <c r="WBO26" s="398"/>
      <c r="WBP26" s="398"/>
      <c r="WBQ26" s="397"/>
      <c r="WBR26" s="398"/>
      <c r="WBS26" s="398"/>
      <c r="WBT26" s="398"/>
      <c r="WBU26" s="397"/>
      <c r="WBV26" s="398"/>
      <c r="WBW26" s="398"/>
      <c r="WBX26" s="398"/>
      <c r="WBY26" s="397"/>
      <c r="WBZ26" s="398"/>
      <c r="WCA26" s="398"/>
      <c r="WCB26" s="398"/>
      <c r="WCC26" s="397"/>
      <c r="WCD26" s="398"/>
      <c r="WCE26" s="398"/>
      <c r="WCF26" s="398"/>
      <c r="WCG26" s="397"/>
      <c r="WCH26" s="398"/>
      <c r="WCI26" s="398"/>
      <c r="WCJ26" s="398"/>
      <c r="WCK26" s="397"/>
      <c r="WCL26" s="398"/>
      <c r="WCM26" s="398"/>
      <c r="WCN26" s="398"/>
      <c r="WCO26" s="397"/>
      <c r="WCP26" s="398"/>
      <c r="WCQ26" s="398"/>
      <c r="WCR26" s="398"/>
      <c r="WCS26" s="397"/>
      <c r="WCT26" s="398"/>
      <c r="WCU26" s="398"/>
      <c r="WCV26" s="398"/>
      <c r="WCW26" s="397"/>
      <c r="WCX26" s="398"/>
      <c r="WCY26" s="398"/>
      <c r="WCZ26" s="398"/>
      <c r="WDA26" s="397"/>
      <c r="WDB26" s="398"/>
      <c r="WDC26" s="398"/>
      <c r="WDD26" s="398"/>
      <c r="WDE26" s="397"/>
      <c r="WDF26" s="398"/>
      <c r="WDG26" s="398"/>
      <c r="WDH26" s="398"/>
      <c r="WDI26" s="397"/>
      <c r="WDJ26" s="398"/>
      <c r="WDK26" s="398"/>
      <c r="WDL26" s="398"/>
      <c r="WDM26" s="397"/>
      <c r="WDN26" s="398"/>
      <c r="WDO26" s="398"/>
      <c r="WDP26" s="398"/>
      <c r="WDQ26" s="397"/>
      <c r="WDR26" s="398"/>
      <c r="WDS26" s="398"/>
      <c r="WDT26" s="398"/>
      <c r="WDU26" s="397"/>
      <c r="WDV26" s="398"/>
      <c r="WDW26" s="398"/>
      <c r="WDX26" s="398"/>
      <c r="WDY26" s="397"/>
      <c r="WDZ26" s="398"/>
      <c r="WEA26" s="398"/>
      <c r="WEB26" s="398"/>
      <c r="WEC26" s="397"/>
      <c r="WED26" s="398"/>
      <c r="WEE26" s="398"/>
      <c r="WEF26" s="398"/>
      <c r="WEG26" s="397"/>
      <c r="WEH26" s="398"/>
      <c r="WEI26" s="398"/>
      <c r="WEJ26" s="398"/>
      <c r="WEK26" s="397"/>
      <c r="WEL26" s="398"/>
      <c r="WEM26" s="398"/>
      <c r="WEN26" s="398"/>
      <c r="WEO26" s="397"/>
      <c r="WEP26" s="398"/>
      <c r="WEQ26" s="398"/>
      <c r="WER26" s="398"/>
      <c r="WES26" s="397"/>
      <c r="WET26" s="398"/>
      <c r="WEU26" s="398"/>
      <c r="WEV26" s="398"/>
      <c r="WEW26" s="397"/>
      <c r="WEX26" s="398"/>
      <c r="WEY26" s="398"/>
      <c r="WEZ26" s="398"/>
      <c r="WFA26" s="397"/>
      <c r="WFB26" s="398"/>
      <c r="WFC26" s="398"/>
      <c r="WFD26" s="398"/>
      <c r="WFE26" s="397"/>
      <c r="WFF26" s="398"/>
      <c r="WFG26" s="398"/>
      <c r="WFH26" s="398"/>
      <c r="WFI26" s="397"/>
      <c r="WFJ26" s="398"/>
      <c r="WFK26" s="398"/>
      <c r="WFL26" s="398"/>
      <c r="WFM26" s="397"/>
      <c r="WFN26" s="398"/>
      <c r="WFO26" s="398"/>
      <c r="WFP26" s="398"/>
      <c r="WFQ26" s="397"/>
      <c r="WFR26" s="398"/>
      <c r="WFS26" s="398"/>
      <c r="WFT26" s="398"/>
      <c r="WFU26" s="397"/>
      <c r="WFV26" s="398"/>
      <c r="WFW26" s="398"/>
      <c r="WFX26" s="398"/>
      <c r="WFY26" s="397"/>
      <c r="WFZ26" s="398"/>
      <c r="WGA26" s="398"/>
      <c r="WGB26" s="398"/>
      <c r="WGC26" s="397"/>
      <c r="WGD26" s="398"/>
      <c r="WGE26" s="398"/>
      <c r="WGF26" s="398"/>
      <c r="WGG26" s="397"/>
      <c r="WGH26" s="398"/>
      <c r="WGI26" s="398"/>
      <c r="WGJ26" s="398"/>
      <c r="WGK26" s="397"/>
      <c r="WGL26" s="398"/>
      <c r="WGM26" s="398"/>
      <c r="WGN26" s="398"/>
      <c r="WGO26" s="397"/>
      <c r="WGP26" s="398"/>
      <c r="WGQ26" s="398"/>
      <c r="WGR26" s="398"/>
      <c r="WGS26" s="397"/>
      <c r="WGT26" s="398"/>
      <c r="WGU26" s="398"/>
      <c r="WGV26" s="398"/>
      <c r="WGW26" s="397"/>
      <c r="WGX26" s="398"/>
      <c r="WGY26" s="398"/>
      <c r="WGZ26" s="398"/>
      <c r="WHA26" s="397"/>
      <c r="WHB26" s="398"/>
      <c r="WHC26" s="398"/>
      <c r="WHD26" s="398"/>
      <c r="WHE26" s="397"/>
      <c r="WHF26" s="398"/>
      <c r="WHG26" s="398"/>
      <c r="WHH26" s="398"/>
      <c r="WHI26" s="397"/>
      <c r="WHJ26" s="398"/>
      <c r="WHK26" s="398"/>
      <c r="WHL26" s="398"/>
      <c r="WHM26" s="397"/>
      <c r="WHN26" s="398"/>
      <c r="WHO26" s="398"/>
      <c r="WHP26" s="398"/>
      <c r="WHQ26" s="397"/>
      <c r="WHR26" s="398"/>
      <c r="WHS26" s="398"/>
      <c r="WHT26" s="398"/>
      <c r="WHU26" s="397"/>
      <c r="WHV26" s="398"/>
      <c r="WHW26" s="398"/>
      <c r="WHX26" s="398"/>
      <c r="WHY26" s="397"/>
      <c r="WHZ26" s="398"/>
      <c r="WIA26" s="398"/>
      <c r="WIB26" s="398"/>
      <c r="WIC26" s="397"/>
      <c r="WID26" s="398"/>
      <c r="WIE26" s="398"/>
      <c r="WIF26" s="398"/>
      <c r="WIG26" s="397"/>
      <c r="WIH26" s="398"/>
      <c r="WII26" s="398"/>
      <c r="WIJ26" s="398"/>
      <c r="WIK26" s="397"/>
      <c r="WIL26" s="398"/>
      <c r="WIM26" s="398"/>
      <c r="WIN26" s="398"/>
      <c r="WIO26" s="397"/>
      <c r="WIP26" s="398"/>
      <c r="WIQ26" s="398"/>
      <c r="WIR26" s="398"/>
      <c r="WIS26" s="397"/>
      <c r="WIT26" s="398"/>
      <c r="WIU26" s="398"/>
      <c r="WIV26" s="398"/>
      <c r="WIW26" s="397"/>
      <c r="WIX26" s="398"/>
      <c r="WIY26" s="398"/>
      <c r="WIZ26" s="398"/>
      <c r="WJA26" s="397"/>
      <c r="WJB26" s="398"/>
      <c r="WJC26" s="398"/>
      <c r="WJD26" s="398"/>
      <c r="WJE26" s="397"/>
      <c r="WJF26" s="398"/>
      <c r="WJG26" s="398"/>
      <c r="WJH26" s="398"/>
      <c r="WJI26" s="397"/>
      <c r="WJJ26" s="398"/>
      <c r="WJK26" s="398"/>
      <c r="WJL26" s="398"/>
      <c r="WJM26" s="397"/>
      <c r="WJN26" s="398"/>
      <c r="WJO26" s="398"/>
      <c r="WJP26" s="398"/>
      <c r="WJQ26" s="397"/>
      <c r="WJR26" s="398"/>
      <c r="WJS26" s="398"/>
      <c r="WJT26" s="398"/>
      <c r="WJU26" s="397"/>
      <c r="WJV26" s="398"/>
      <c r="WJW26" s="398"/>
      <c r="WJX26" s="398"/>
      <c r="WJY26" s="397"/>
      <c r="WJZ26" s="398"/>
      <c r="WKA26" s="398"/>
      <c r="WKB26" s="398"/>
      <c r="WKC26" s="397"/>
      <c r="WKD26" s="398"/>
      <c r="WKE26" s="398"/>
      <c r="WKF26" s="398"/>
      <c r="WKG26" s="397"/>
      <c r="WKH26" s="398"/>
      <c r="WKI26" s="398"/>
      <c r="WKJ26" s="398"/>
      <c r="WKK26" s="397"/>
      <c r="WKL26" s="398"/>
      <c r="WKM26" s="398"/>
      <c r="WKN26" s="398"/>
      <c r="WKO26" s="397"/>
      <c r="WKP26" s="398"/>
      <c r="WKQ26" s="398"/>
      <c r="WKR26" s="398"/>
      <c r="WKS26" s="397"/>
      <c r="WKT26" s="398"/>
      <c r="WKU26" s="398"/>
      <c r="WKV26" s="398"/>
      <c r="WKW26" s="397"/>
      <c r="WKX26" s="398"/>
      <c r="WKY26" s="398"/>
      <c r="WKZ26" s="398"/>
      <c r="WLA26" s="397"/>
      <c r="WLB26" s="398"/>
      <c r="WLC26" s="398"/>
      <c r="WLD26" s="398"/>
      <c r="WLE26" s="397"/>
      <c r="WLF26" s="398"/>
      <c r="WLG26" s="398"/>
      <c r="WLH26" s="398"/>
      <c r="WLI26" s="397"/>
      <c r="WLJ26" s="398"/>
      <c r="WLK26" s="398"/>
      <c r="WLL26" s="398"/>
      <c r="WLM26" s="397"/>
      <c r="WLN26" s="398"/>
      <c r="WLO26" s="398"/>
      <c r="WLP26" s="398"/>
      <c r="WLQ26" s="397"/>
      <c r="WLR26" s="398"/>
      <c r="WLS26" s="398"/>
      <c r="WLT26" s="398"/>
      <c r="WLU26" s="397"/>
      <c r="WLV26" s="398"/>
      <c r="WLW26" s="398"/>
      <c r="WLX26" s="398"/>
      <c r="WLY26" s="397"/>
      <c r="WLZ26" s="398"/>
      <c r="WMA26" s="398"/>
      <c r="WMB26" s="398"/>
      <c r="WMC26" s="397"/>
      <c r="WMD26" s="398"/>
      <c r="WME26" s="398"/>
      <c r="WMF26" s="398"/>
      <c r="WMG26" s="397"/>
      <c r="WMH26" s="398"/>
      <c r="WMI26" s="398"/>
      <c r="WMJ26" s="398"/>
      <c r="WMK26" s="397"/>
      <c r="WML26" s="398"/>
      <c r="WMM26" s="398"/>
      <c r="WMN26" s="398"/>
      <c r="WMO26" s="397"/>
      <c r="WMP26" s="398"/>
      <c r="WMQ26" s="398"/>
      <c r="WMR26" s="398"/>
      <c r="WMS26" s="397"/>
      <c r="WMT26" s="398"/>
      <c r="WMU26" s="398"/>
      <c r="WMV26" s="398"/>
      <c r="WMW26" s="397"/>
      <c r="WMX26" s="398"/>
      <c r="WMY26" s="398"/>
      <c r="WMZ26" s="398"/>
      <c r="WNA26" s="397"/>
      <c r="WNB26" s="398"/>
      <c r="WNC26" s="398"/>
      <c r="WND26" s="398"/>
      <c r="WNE26" s="397"/>
      <c r="WNF26" s="398"/>
      <c r="WNG26" s="398"/>
      <c r="WNH26" s="398"/>
      <c r="WNI26" s="397"/>
      <c r="WNJ26" s="398"/>
      <c r="WNK26" s="398"/>
      <c r="WNL26" s="398"/>
      <c r="WNM26" s="397"/>
      <c r="WNN26" s="398"/>
      <c r="WNO26" s="398"/>
      <c r="WNP26" s="398"/>
      <c r="WNQ26" s="397"/>
      <c r="WNR26" s="398"/>
      <c r="WNS26" s="398"/>
      <c r="WNT26" s="398"/>
      <c r="WNU26" s="397"/>
      <c r="WNV26" s="398"/>
      <c r="WNW26" s="398"/>
      <c r="WNX26" s="398"/>
      <c r="WNY26" s="397"/>
      <c r="WNZ26" s="398"/>
      <c r="WOA26" s="398"/>
      <c r="WOB26" s="398"/>
      <c r="WOC26" s="397"/>
      <c r="WOD26" s="398"/>
      <c r="WOE26" s="398"/>
      <c r="WOF26" s="398"/>
      <c r="WOG26" s="397"/>
      <c r="WOH26" s="398"/>
      <c r="WOI26" s="398"/>
      <c r="WOJ26" s="398"/>
      <c r="WOK26" s="397"/>
      <c r="WOL26" s="398"/>
      <c r="WOM26" s="398"/>
      <c r="WON26" s="398"/>
      <c r="WOO26" s="397"/>
      <c r="WOP26" s="398"/>
      <c r="WOQ26" s="398"/>
      <c r="WOR26" s="398"/>
      <c r="WOS26" s="397"/>
      <c r="WOT26" s="398"/>
      <c r="WOU26" s="398"/>
      <c r="WOV26" s="398"/>
      <c r="WOW26" s="397"/>
      <c r="WOX26" s="398"/>
      <c r="WOY26" s="398"/>
      <c r="WOZ26" s="398"/>
      <c r="WPA26" s="397"/>
      <c r="WPB26" s="398"/>
      <c r="WPC26" s="398"/>
      <c r="WPD26" s="398"/>
      <c r="WPE26" s="397"/>
      <c r="WPF26" s="398"/>
      <c r="WPG26" s="398"/>
      <c r="WPH26" s="398"/>
      <c r="WPI26" s="397"/>
      <c r="WPJ26" s="398"/>
      <c r="WPK26" s="398"/>
      <c r="WPL26" s="398"/>
      <c r="WPM26" s="397"/>
      <c r="WPN26" s="398"/>
      <c r="WPO26" s="398"/>
      <c r="WPP26" s="398"/>
      <c r="WPQ26" s="397"/>
      <c r="WPR26" s="398"/>
      <c r="WPS26" s="398"/>
      <c r="WPT26" s="398"/>
      <c r="WPU26" s="397"/>
      <c r="WPV26" s="398"/>
      <c r="WPW26" s="398"/>
      <c r="WPX26" s="398"/>
      <c r="WPY26" s="397"/>
      <c r="WPZ26" s="398"/>
      <c r="WQA26" s="398"/>
      <c r="WQB26" s="398"/>
      <c r="WQC26" s="397"/>
      <c r="WQD26" s="398"/>
      <c r="WQE26" s="398"/>
      <c r="WQF26" s="398"/>
      <c r="WQG26" s="397"/>
      <c r="WQH26" s="398"/>
      <c r="WQI26" s="398"/>
      <c r="WQJ26" s="398"/>
      <c r="WQK26" s="397"/>
      <c r="WQL26" s="398"/>
      <c r="WQM26" s="398"/>
      <c r="WQN26" s="398"/>
      <c r="WQO26" s="397"/>
      <c r="WQP26" s="398"/>
      <c r="WQQ26" s="398"/>
      <c r="WQR26" s="398"/>
      <c r="WQS26" s="397"/>
      <c r="WQT26" s="398"/>
      <c r="WQU26" s="398"/>
      <c r="WQV26" s="398"/>
      <c r="WQW26" s="397"/>
      <c r="WQX26" s="398"/>
      <c r="WQY26" s="398"/>
      <c r="WQZ26" s="398"/>
      <c r="WRA26" s="397"/>
      <c r="WRB26" s="398"/>
      <c r="WRC26" s="398"/>
      <c r="WRD26" s="398"/>
      <c r="WRE26" s="397"/>
      <c r="WRF26" s="398"/>
      <c r="WRG26" s="398"/>
      <c r="WRH26" s="398"/>
      <c r="WRI26" s="397"/>
      <c r="WRJ26" s="398"/>
      <c r="WRK26" s="398"/>
      <c r="WRL26" s="398"/>
      <c r="WRM26" s="397"/>
      <c r="WRN26" s="398"/>
      <c r="WRO26" s="398"/>
      <c r="WRP26" s="398"/>
      <c r="WRQ26" s="397"/>
      <c r="WRR26" s="398"/>
      <c r="WRS26" s="398"/>
      <c r="WRT26" s="398"/>
      <c r="WRU26" s="397"/>
      <c r="WRV26" s="398"/>
      <c r="WRW26" s="398"/>
      <c r="WRX26" s="398"/>
      <c r="WRY26" s="397"/>
      <c r="WRZ26" s="398"/>
      <c r="WSA26" s="398"/>
      <c r="WSB26" s="398"/>
      <c r="WSC26" s="397"/>
      <c r="WSD26" s="398"/>
      <c r="WSE26" s="398"/>
      <c r="WSF26" s="398"/>
      <c r="WSG26" s="397"/>
      <c r="WSH26" s="398"/>
      <c r="WSI26" s="398"/>
      <c r="WSJ26" s="398"/>
      <c r="WSK26" s="397"/>
      <c r="WSL26" s="398"/>
      <c r="WSM26" s="398"/>
      <c r="WSN26" s="398"/>
      <c r="WSO26" s="397"/>
      <c r="WSP26" s="398"/>
      <c r="WSQ26" s="398"/>
      <c r="WSR26" s="398"/>
      <c r="WSS26" s="397"/>
      <c r="WST26" s="398"/>
      <c r="WSU26" s="398"/>
      <c r="WSV26" s="398"/>
      <c r="WSW26" s="397"/>
      <c r="WSX26" s="398"/>
      <c r="WSY26" s="398"/>
      <c r="WSZ26" s="398"/>
      <c r="WTA26" s="397"/>
      <c r="WTB26" s="398"/>
      <c r="WTC26" s="398"/>
      <c r="WTD26" s="398"/>
      <c r="WTE26" s="397"/>
      <c r="WTF26" s="398"/>
      <c r="WTG26" s="398"/>
      <c r="WTH26" s="398"/>
      <c r="WTI26" s="397"/>
      <c r="WTJ26" s="398"/>
      <c r="WTK26" s="398"/>
      <c r="WTL26" s="398"/>
      <c r="WTM26" s="397"/>
      <c r="WTN26" s="398"/>
      <c r="WTO26" s="398"/>
      <c r="WTP26" s="398"/>
      <c r="WTQ26" s="397"/>
      <c r="WTR26" s="398"/>
      <c r="WTS26" s="398"/>
      <c r="WTT26" s="398"/>
      <c r="WTU26" s="397"/>
      <c r="WTV26" s="398"/>
      <c r="WTW26" s="398"/>
      <c r="WTX26" s="398"/>
      <c r="WTY26" s="397"/>
      <c r="WTZ26" s="398"/>
      <c r="WUA26" s="398"/>
      <c r="WUB26" s="398"/>
      <c r="WUC26" s="397"/>
      <c r="WUD26" s="398"/>
      <c r="WUE26" s="398"/>
      <c r="WUF26" s="398"/>
      <c r="WUG26" s="397"/>
      <c r="WUH26" s="398"/>
      <c r="WUI26" s="398"/>
      <c r="WUJ26" s="398"/>
      <c r="WUK26" s="397"/>
      <c r="WUL26" s="398"/>
      <c r="WUM26" s="398"/>
      <c r="WUN26" s="398"/>
      <c r="WUO26" s="397"/>
      <c r="WUP26" s="398"/>
      <c r="WUQ26" s="398"/>
      <c r="WUR26" s="398"/>
      <c r="WUS26" s="397"/>
      <c r="WUT26" s="398"/>
      <c r="WUU26" s="398"/>
      <c r="WUV26" s="398"/>
      <c r="WUW26" s="397"/>
      <c r="WUX26" s="398"/>
      <c r="WUY26" s="398"/>
      <c r="WUZ26" s="398"/>
      <c r="WVA26" s="397"/>
      <c r="WVB26" s="398"/>
      <c r="WVC26" s="398"/>
      <c r="WVD26" s="398"/>
      <c r="WVE26" s="397"/>
      <c r="WVF26" s="398"/>
      <c r="WVG26" s="398"/>
      <c r="WVH26" s="398"/>
      <c r="WVI26" s="397"/>
      <c r="WVJ26" s="398"/>
      <c r="WVK26" s="398"/>
      <c r="WVL26" s="398"/>
      <c r="WVM26" s="397"/>
      <c r="WVN26" s="398"/>
      <c r="WVO26" s="398"/>
      <c r="WVP26" s="398"/>
      <c r="WVQ26" s="397"/>
      <c r="WVR26" s="398"/>
      <c r="WVS26" s="398"/>
      <c r="WVT26" s="398"/>
      <c r="WVU26" s="397"/>
      <c r="WVV26" s="398"/>
      <c r="WVW26" s="398"/>
      <c r="WVX26" s="398"/>
      <c r="WVY26" s="397"/>
      <c r="WVZ26" s="398"/>
      <c r="WWA26" s="398"/>
      <c r="WWB26" s="398"/>
      <c r="WWC26" s="397"/>
      <c r="WWD26" s="398"/>
      <c r="WWE26" s="398"/>
      <c r="WWF26" s="398"/>
      <c r="WWG26" s="397"/>
      <c r="WWH26" s="398"/>
      <c r="WWI26" s="398"/>
      <c r="WWJ26" s="398"/>
      <c r="WWK26" s="397"/>
      <c r="WWL26" s="398"/>
      <c r="WWM26" s="398"/>
      <c r="WWN26" s="398"/>
      <c r="WWO26" s="397"/>
      <c r="WWP26" s="398"/>
      <c r="WWQ26" s="398"/>
      <c r="WWR26" s="398"/>
      <c r="WWS26" s="397"/>
      <c r="WWT26" s="398"/>
      <c r="WWU26" s="398"/>
      <c r="WWV26" s="398"/>
      <c r="WWW26" s="397"/>
      <c r="WWX26" s="398"/>
      <c r="WWY26" s="398"/>
      <c r="WWZ26" s="398"/>
      <c r="WXA26" s="397"/>
      <c r="WXB26" s="398"/>
      <c r="WXC26" s="398"/>
      <c r="WXD26" s="398"/>
      <c r="WXE26" s="397"/>
      <c r="WXF26" s="398"/>
      <c r="WXG26" s="398"/>
      <c r="WXH26" s="398"/>
      <c r="WXI26" s="397"/>
      <c r="WXJ26" s="398"/>
      <c r="WXK26" s="398"/>
      <c r="WXL26" s="398"/>
      <c r="WXM26" s="397"/>
      <c r="WXN26" s="398"/>
      <c r="WXO26" s="398"/>
      <c r="WXP26" s="398"/>
      <c r="WXQ26" s="397"/>
      <c r="WXR26" s="398"/>
      <c r="WXS26" s="398"/>
      <c r="WXT26" s="398"/>
      <c r="WXU26" s="397"/>
      <c r="WXV26" s="398"/>
      <c r="WXW26" s="398"/>
      <c r="WXX26" s="398"/>
      <c r="WXY26" s="397"/>
      <c r="WXZ26" s="398"/>
      <c r="WYA26" s="398"/>
      <c r="WYB26" s="398"/>
      <c r="WYC26" s="397"/>
      <c r="WYD26" s="398"/>
      <c r="WYE26" s="398"/>
      <c r="WYF26" s="398"/>
      <c r="WYG26" s="397"/>
      <c r="WYH26" s="398"/>
      <c r="WYI26" s="398"/>
      <c r="WYJ26" s="398"/>
      <c r="WYK26" s="397"/>
      <c r="WYL26" s="398"/>
      <c r="WYM26" s="398"/>
      <c r="WYN26" s="398"/>
      <c r="WYO26" s="397"/>
      <c r="WYP26" s="398"/>
      <c r="WYQ26" s="398"/>
      <c r="WYR26" s="398"/>
      <c r="WYS26" s="397"/>
      <c r="WYT26" s="398"/>
      <c r="WYU26" s="398"/>
      <c r="WYV26" s="398"/>
      <c r="WYW26" s="397"/>
      <c r="WYX26" s="398"/>
      <c r="WYY26" s="398"/>
      <c r="WYZ26" s="398"/>
      <c r="WZA26" s="397"/>
      <c r="WZB26" s="398"/>
      <c r="WZC26" s="398"/>
      <c r="WZD26" s="398"/>
      <c r="WZE26" s="397"/>
      <c r="WZF26" s="398"/>
      <c r="WZG26" s="398"/>
      <c r="WZH26" s="398"/>
      <c r="WZI26" s="397"/>
      <c r="WZJ26" s="398"/>
      <c r="WZK26" s="398"/>
      <c r="WZL26" s="398"/>
      <c r="WZM26" s="397"/>
      <c r="WZN26" s="398"/>
      <c r="WZO26" s="398"/>
      <c r="WZP26" s="398"/>
      <c r="WZQ26" s="397"/>
      <c r="WZR26" s="398"/>
      <c r="WZS26" s="398"/>
      <c r="WZT26" s="398"/>
      <c r="WZU26" s="397"/>
      <c r="WZV26" s="398"/>
      <c r="WZW26" s="398"/>
      <c r="WZX26" s="398"/>
      <c r="WZY26" s="397"/>
      <c r="WZZ26" s="398"/>
      <c r="XAA26" s="398"/>
      <c r="XAB26" s="398"/>
      <c r="XAC26" s="397"/>
      <c r="XAD26" s="398"/>
      <c r="XAE26" s="398"/>
      <c r="XAF26" s="398"/>
      <c r="XAG26" s="397"/>
      <c r="XAH26" s="398"/>
      <c r="XAI26" s="398"/>
      <c r="XAJ26" s="398"/>
      <c r="XAK26" s="397"/>
      <c r="XAL26" s="398"/>
      <c r="XAM26" s="398"/>
      <c r="XAN26" s="398"/>
      <c r="XAO26" s="397"/>
      <c r="XAP26" s="398"/>
      <c r="XAQ26" s="398"/>
      <c r="XAR26" s="398"/>
      <c r="XAS26" s="397"/>
      <c r="XAT26" s="398"/>
      <c r="XAU26" s="398"/>
      <c r="XAV26" s="398"/>
      <c r="XAW26" s="397"/>
      <c r="XAX26" s="398"/>
      <c r="XAY26" s="398"/>
      <c r="XAZ26" s="398"/>
      <c r="XBA26" s="397"/>
      <c r="XBB26" s="398"/>
      <c r="XBC26" s="398"/>
      <c r="XBD26" s="398"/>
      <c r="XBE26" s="397"/>
      <c r="XBF26" s="398"/>
      <c r="XBG26" s="398"/>
      <c r="XBH26" s="398"/>
      <c r="XBI26" s="397"/>
      <c r="XBJ26" s="398"/>
      <c r="XBK26" s="398"/>
      <c r="XBL26" s="398"/>
      <c r="XBM26" s="397"/>
      <c r="XBN26" s="398"/>
      <c r="XBO26" s="398"/>
      <c r="XBP26" s="398"/>
      <c r="XBQ26" s="397"/>
      <c r="XBR26" s="398"/>
      <c r="XBS26" s="398"/>
      <c r="XBT26" s="398"/>
      <c r="XBU26" s="397"/>
      <c r="XBV26" s="398"/>
      <c r="XBW26" s="398"/>
      <c r="XBX26" s="398"/>
      <c r="XBY26" s="397"/>
      <c r="XBZ26" s="398"/>
      <c r="XCA26" s="398"/>
      <c r="XCB26" s="398"/>
      <c r="XCC26" s="397"/>
      <c r="XCD26" s="398"/>
      <c r="XCE26" s="398"/>
      <c r="XCF26" s="398"/>
      <c r="XCG26" s="397"/>
      <c r="XCH26" s="398"/>
      <c r="XCI26" s="398"/>
      <c r="XCJ26" s="398"/>
      <c r="XCK26" s="397"/>
      <c r="XCL26" s="398"/>
      <c r="XCM26" s="398"/>
      <c r="XCN26" s="398"/>
      <c r="XCO26" s="397"/>
      <c r="XCP26" s="398"/>
      <c r="XCQ26" s="398"/>
      <c r="XCR26" s="398"/>
      <c r="XCS26" s="397"/>
      <c r="XCT26" s="398"/>
      <c r="XCU26" s="398"/>
      <c r="XCV26" s="398"/>
      <c r="XCW26" s="397"/>
      <c r="XCX26" s="398"/>
      <c r="XCY26" s="398"/>
      <c r="XCZ26" s="398"/>
      <c r="XDA26" s="397"/>
      <c r="XDB26" s="398"/>
      <c r="XDC26" s="398"/>
      <c r="XDD26" s="398"/>
      <c r="XDE26" s="397"/>
      <c r="XDF26" s="398"/>
      <c r="XDG26" s="398"/>
      <c r="XDH26" s="398"/>
      <c r="XDI26" s="397"/>
      <c r="XDJ26" s="398"/>
      <c r="XDK26" s="398"/>
      <c r="XDL26" s="398"/>
      <c r="XDM26" s="397"/>
      <c r="XDN26" s="398"/>
      <c r="XDO26" s="398"/>
      <c r="XDP26" s="398"/>
      <c r="XDQ26" s="397"/>
      <c r="XDR26" s="398"/>
      <c r="XDS26" s="398"/>
      <c r="XDT26" s="398"/>
      <c r="XDU26" s="397"/>
      <c r="XDV26" s="398"/>
      <c r="XDW26" s="398"/>
      <c r="XDX26" s="398"/>
      <c r="XDY26" s="397"/>
      <c r="XDZ26" s="398"/>
      <c r="XEA26" s="398"/>
      <c r="XEB26" s="398"/>
      <c r="XEC26" s="397"/>
      <c r="XED26" s="398"/>
      <c r="XEE26" s="398"/>
      <c r="XEF26" s="398"/>
      <c r="XEG26" s="397"/>
      <c r="XEH26" s="398"/>
      <c r="XEI26" s="398"/>
      <c r="XEJ26" s="398"/>
      <c r="XEK26" s="397"/>
      <c r="XEL26" s="398"/>
      <c r="XEM26" s="398"/>
      <c r="XEN26" s="398"/>
      <c r="XEO26" s="397"/>
      <c r="XEP26" s="398"/>
      <c r="XEQ26" s="398"/>
      <c r="XER26" s="398"/>
      <c r="XES26" s="397"/>
      <c r="XET26" s="398"/>
      <c r="XEU26" s="398"/>
      <c r="XEV26" s="398"/>
      <c r="XEW26" s="397"/>
      <c r="XEX26" s="398"/>
      <c r="XEY26" s="398"/>
      <c r="XEZ26" s="398"/>
      <c r="XFA26" s="397"/>
      <c r="XFB26" s="398"/>
      <c r="XFC26" s="398"/>
      <c r="XFD26" s="398"/>
    </row>
    <row r="27" spans="1:16384" s="45" customFormat="1" ht="15.5" x14ac:dyDescent="0.35">
      <c r="A27" s="105"/>
      <c r="B27" s="417" t="s">
        <v>111</v>
      </c>
      <c r="C27" s="320"/>
      <c r="D27" s="320"/>
      <c r="E27" s="320"/>
      <c r="F27" s="44"/>
    </row>
    <row r="28" spans="1:16384" s="45" customFormat="1" ht="5.4" customHeight="1" thickBot="1" x14ac:dyDescent="0.4">
      <c r="A28" s="105"/>
      <c r="B28" s="199"/>
      <c r="C28" s="105"/>
      <c r="D28" s="105"/>
      <c r="E28" s="200"/>
      <c r="F28" s="44"/>
      <c r="I28" s="201"/>
    </row>
    <row r="29" spans="1:16384" ht="16" thickBot="1" x14ac:dyDescent="0.4">
      <c r="B29" s="405" t="s">
        <v>78</v>
      </c>
      <c r="C29" s="406"/>
      <c r="D29" s="289"/>
      <c r="E29" s="89" t="s">
        <v>8</v>
      </c>
      <c r="F29" s="43"/>
    </row>
    <row r="30" spans="1:16384" ht="16" thickBot="1" x14ac:dyDescent="0.4">
      <c r="B30" s="52" t="s">
        <v>39</v>
      </c>
      <c r="C30" s="55"/>
      <c r="D30" s="56"/>
      <c r="E30" s="57"/>
    </row>
    <row r="31" spans="1:16384" ht="18" customHeight="1" x14ac:dyDescent="0.35">
      <c r="B31" s="76" t="s">
        <v>35</v>
      </c>
      <c r="C31" s="61"/>
      <c r="D31" s="64" t="s">
        <v>36</v>
      </c>
      <c r="E31" s="72"/>
    </row>
    <row r="32" spans="1:16384" ht="5" customHeight="1" thickBot="1" x14ac:dyDescent="0.4">
      <c r="B32" s="77"/>
      <c r="C32" s="45"/>
      <c r="D32" s="45"/>
      <c r="E32" s="78"/>
    </row>
    <row r="33" spans="2:6" ht="16" thickBot="1" x14ac:dyDescent="0.4">
      <c r="B33" s="52" t="s">
        <v>40</v>
      </c>
      <c r="C33" s="53"/>
      <c r="D33" s="53"/>
      <c r="E33" s="54"/>
    </row>
    <row r="34" spans="2:6" ht="18" customHeight="1" x14ac:dyDescent="0.35">
      <c r="B34" s="79" t="s">
        <v>35</v>
      </c>
      <c r="C34" s="61"/>
      <c r="D34" s="51" t="s">
        <v>36</v>
      </c>
      <c r="E34" s="72"/>
    </row>
    <row r="35" spans="2:6" ht="5" customHeight="1" thickBot="1" x14ac:dyDescent="0.4">
      <c r="B35" s="77"/>
      <c r="C35" s="45"/>
      <c r="D35" s="80"/>
      <c r="E35" s="78"/>
    </row>
    <row r="36" spans="2:6" ht="16" thickBot="1" x14ac:dyDescent="0.4">
      <c r="B36" s="52" t="s">
        <v>41</v>
      </c>
      <c r="C36" s="58"/>
      <c r="D36" s="59"/>
      <c r="E36" s="60"/>
    </row>
    <row r="37" spans="2:6" ht="18" customHeight="1" x14ac:dyDescent="0.35">
      <c r="B37" s="125" t="s">
        <v>35</v>
      </c>
      <c r="C37" s="121"/>
      <c r="D37" s="126" t="s">
        <v>36</v>
      </c>
      <c r="E37" s="127"/>
    </row>
    <row r="38" spans="2:6" ht="5.4" customHeight="1" thickBot="1" x14ac:dyDescent="0.4">
      <c r="B38" s="77"/>
      <c r="C38" s="45"/>
      <c r="D38" s="45"/>
      <c r="E38" s="78"/>
    </row>
    <row r="39" spans="2:6" ht="31.25" customHeight="1" thickBot="1" x14ac:dyDescent="0.4">
      <c r="B39" s="401" t="s">
        <v>82</v>
      </c>
      <c r="C39" s="402"/>
      <c r="D39" s="157">
        <f>((E31-C31+1)/7)+((E34-C34)/7)+((E37-C37)/7)</f>
        <v>0.14285714285714285</v>
      </c>
      <c r="E39" s="128" t="s">
        <v>2</v>
      </c>
    </row>
    <row r="40" spans="2:6" ht="15" thickBot="1" x14ac:dyDescent="0.4">
      <c r="D40" s="45"/>
      <c r="E40" s="45"/>
    </row>
    <row r="41" spans="2:6" ht="16" thickBot="1" x14ac:dyDescent="0.4">
      <c r="B41" s="405" t="s">
        <v>77</v>
      </c>
      <c r="C41" s="406"/>
      <c r="D41" s="289"/>
      <c r="E41" s="89" t="s">
        <v>8</v>
      </c>
      <c r="F41" s="43"/>
    </row>
    <row r="42" spans="2:6" ht="16" thickBot="1" x14ac:dyDescent="0.4">
      <c r="B42" s="52" t="s">
        <v>39</v>
      </c>
      <c r="C42" s="55"/>
      <c r="D42" s="56"/>
      <c r="E42" s="57"/>
    </row>
    <row r="43" spans="2:6" ht="18" customHeight="1" x14ac:dyDescent="0.35">
      <c r="B43" s="76" t="s">
        <v>35</v>
      </c>
      <c r="C43" s="61"/>
      <c r="D43" s="64" t="s">
        <v>36</v>
      </c>
      <c r="E43" s="72"/>
    </row>
    <row r="44" spans="2:6" ht="5" customHeight="1" thickBot="1" x14ac:dyDescent="0.4">
      <c r="B44" s="77"/>
      <c r="C44" s="45"/>
      <c r="D44" s="45"/>
      <c r="E44" s="78"/>
    </row>
    <row r="45" spans="2:6" ht="16" thickBot="1" x14ac:dyDescent="0.4">
      <c r="B45" s="52" t="s">
        <v>40</v>
      </c>
      <c r="C45" s="53"/>
      <c r="D45" s="53"/>
      <c r="E45" s="54"/>
    </row>
    <row r="46" spans="2:6" ht="18" customHeight="1" x14ac:dyDescent="0.35">
      <c r="B46" s="79" t="s">
        <v>35</v>
      </c>
      <c r="C46" s="61"/>
      <c r="D46" s="51" t="s">
        <v>36</v>
      </c>
      <c r="E46" s="72"/>
    </row>
    <row r="47" spans="2:6" ht="5" customHeight="1" thickBot="1" x14ac:dyDescent="0.4">
      <c r="B47" s="77"/>
      <c r="C47" s="45"/>
      <c r="D47" s="80"/>
      <c r="E47" s="78"/>
    </row>
    <row r="48" spans="2:6" ht="16" thickBot="1" x14ac:dyDescent="0.4">
      <c r="B48" s="52" t="s">
        <v>41</v>
      </c>
      <c r="C48" s="58"/>
      <c r="D48" s="59"/>
      <c r="E48" s="60"/>
    </row>
    <row r="49" spans="1:6" ht="18" customHeight="1" x14ac:dyDescent="0.35">
      <c r="B49" s="125" t="s">
        <v>35</v>
      </c>
      <c r="C49" s="121"/>
      <c r="D49" s="126" t="s">
        <v>36</v>
      </c>
      <c r="E49" s="127"/>
    </row>
    <row r="50" spans="1:6" ht="5.4" customHeight="1" x14ac:dyDescent="0.35">
      <c r="B50" s="77"/>
      <c r="C50" s="45"/>
      <c r="D50" s="45"/>
      <c r="E50" s="78"/>
    </row>
    <row r="51" spans="1:6" ht="16" thickBot="1" x14ac:dyDescent="0.4">
      <c r="B51" s="403" t="s">
        <v>83</v>
      </c>
      <c r="C51" s="404"/>
      <c r="D51" s="158">
        <f>((E43-C43+1)/7)+((E46-C46)/7)+((E49-C49)/7)</f>
        <v>0.14285714285714285</v>
      </c>
      <c r="E51" s="112" t="s">
        <v>2</v>
      </c>
    </row>
    <row r="52" spans="1:6" ht="14.4" customHeight="1" thickBot="1" x14ac:dyDescent="0.45">
      <c r="A52" s="109"/>
      <c r="B52" s="110"/>
      <c r="C52" s="111"/>
      <c r="D52" s="110"/>
      <c r="E52" s="111"/>
      <c r="F52" s="109"/>
    </row>
    <row r="53" spans="1:6" ht="14.4" customHeight="1" thickBot="1" x14ac:dyDescent="0.4">
      <c r="A53" s="109"/>
      <c r="B53" s="405" t="s">
        <v>134</v>
      </c>
      <c r="C53" s="406"/>
      <c r="D53" s="289"/>
      <c r="E53" s="118"/>
      <c r="F53" s="109"/>
    </row>
    <row r="54" spans="1:6" ht="20.399999999999999" customHeight="1" x14ac:dyDescent="0.35">
      <c r="B54" s="410" t="s">
        <v>80</v>
      </c>
      <c r="C54" s="411"/>
      <c r="D54" s="129">
        <f>C21+C25+D39+D51</f>
        <v>0.5714285714285714</v>
      </c>
      <c r="E54" s="113" t="s">
        <v>2</v>
      </c>
      <c r="F54" s="43"/>
    </row>
    <row r="55" spans="1:6" ht="20.399999999999999" customHeight="1" thickBot="1" x14ac:dyDescent="0.4">
      <c r="B55" s="399" t="s">
        <v>81</v>
      </c>
      <c r="C55" s="400"/>
      <c r="D55" s="130">
        <f>C14-(C21+C25+D39+D51)</f>
        <v>49.428571428571431</v>
      </c>
      <c r="E55" s="131" t="s">
        <v>2</v>
      </c>
      <c r="F55" s="43"/>
    </row>
    <row r="56" spans="1:6" ht="15.65" customHeight="1" x14ac:dyDescent="0.4">
      <c r="A56" s="109"/>
      <c r="B56" s="110"/>
      <c r="C56" s="111"/>
      <c r="D56" s="110"/>
      <c r="E56" s="111"/>
      <c r="F56" s="109"/>
    </row>
    <row r="57" spans="1:6" ht="30" customHeight="1" x14ac:dyDescent="0.35">
      <c r="B57" s="81" t="s">
        <v>63</v>
      </c>
      <c r="C57" s="82"/>
      <c r="D57" s="81" t="s">
        <v>5</v>
      </c>
      <c r="E57" s="82"/>
    </row>
  </sheetData>
  <sheetProtection password="CDCE" sheet="1" objects="1" scenarios="1" selectLockedCells="1"/>
  <mergeCells count="4114">
    <mergeCell ref="I26:L26"/>
    <mergeCell ref="M26:P26"/>
    <mergeCell ref="Q26:T26"/>
    <mergeCell ref="U26:X26"/>
    <mergeCell ref="Y26:AB26"/>
    <mergeCell ref="B41:D41"/>
    <mergeCell ref="B23:D23"/>
    <mergeCell ref="B54:C54"/>
    <mergeCell ref="B29:D29"/>
    <mergeCell ref="C9:E9"/>
    <mergeCell ref="B11:D11"/>
    <mergeCell ref="B27:E27"/>
    <mergeCell ref="B19:D19"/>
    <mergeCell ref="B17:D17"/>
    <mergeCell ref="B2:E2"/>
    <mergeCell ref="B15:D15"/>
    <mergeCell ref="B13:D13"/>
    <mergeCell ref="B3:E4"/>
    <mergeCell ref="C7:E7"/>
    <mergeCell ref="B10:E10"/>
    <mergeCell ref="C8:E8"/>
    <mergeCell ref="CK26:CN26"/>
    <mergeCell ref="CO26:CR26"/>
    <mergeCell ref="CS26:CV26"/>
    <mergeCell ref="CW26:CZ26"/>
    <mergeCell ref="DA26:DD26"/>
    <mergeCell ref="BQ26:BT26"/>
    <mergeCell ref="BU26:BX26"/>
    <mergeCell ref="BY26:CB26"/>
    <mergeCell ref="CC26:CF26"/>
    <mergeCell ref="CG26:CJ26"/>
    <mergeCell ref="AW26:AZ26"/>
    <mergeCell ref="BA26:BD26"/>
    <mergeCell ref="BE26:BH26"/>
    <mergeCell ref="BI26:BL26"/>
    <mergeCell ref="BM26:BP26"/>
    <mergeCell ref="AC26:AF26"/>
    <mergeCell ref="AG26:AJ26"/>
    <mergeCell ref="AK26:AN26"/>
    <mergeCell ref="AO26:AR26"/>
    <mergeCell ref="AS26:AV26"/>
    <mergeCell ref="FM26:FP26"/>
    <mergeCell ref="FQ26:FT26"/>
    <mergeCell ref="FU26:FX26"/>
    <mergeCell ref="FY26:GB26"/>
    <mergeCell ref="GC26:GF26"/>
    <mergeCell ref="ES26:EV26"/>
    <mergeCell ref="EW26:EZ26"/>
    <mergeCell ref="FA26:FD26"/>
    <mergeCell ref="FE26:FH26"/>
    <mergeCell ref="FI26:FL26"/>
    <mergeCell ref="DY26:EB26"/>
    <mergeCell ref="EC26:EF26"/>
    <mergeCell ref="EG26:EJ26"/>
    <mergeCell ref="EK26:EN26"/>
    <mergeCell ref="EO26:ER26"/>
    <mergeCell ref="DE26:DH26"/>
    <mergeCell ref="DI26:DL26"/>
    <mergeCell ref="DM26:DP26"/>
    <mergeCell ref="DQ26:DT26"/>
    <mergeCell ref="DU26:DX26"/>
    <mergeCell ref="IO26:IR26"/>
    <mergeCell ref="IS26:IV26"/>
    <mergeCell ref="IW26:IZ26"/>
    <mergeCell ref="JA26:JD26"/>
    <mergeCell ref="JE26:JH26"/>
    <mergeCell ref="HU26:HX26"/>
    <mergeCell ref="HY26:IB26"/>
    <mergeCell ref="IC26:IF26"/>
    <mergeCell ref="IG26:IJ26"/>
    <mergeCell ref="IK26:IN26"/>
    <mergeCell ref="HA26:HD26"/>
    <mergeCell ref="HE26:HH26"/>
    <mergeCell ref="HI26:HL26"/>
    <mergeCell ref="HM26:HP26"/>
    <mergeCell ref="HQ26:HT26"/>
    <mergeCell ref="GG26:GJ26"/>
    <mergeCell ref="GK26:GN26"/>
    <mergeCell ref="GO26:GR26"/>
    <mergeCell ref="GS26:GV26"/>
    <mergeCell ref="GW26:GZ26"/>
    <mergeCell ref="LQ26:LT26"/>
    <mergeCell ref="LU26:LX26"/>
    <mergeCell ref="LY26:MB26"/>
    <mergeCell ref="MC26:MF26"/>
    <mergeCell ref="MG26:MJ26"/>
    <mergeCell ref="KW26:KZ26"/>
    <mergeCell ref="LA26:LD26"/>
    <mergeCell ref="LE26:LH26"/>
    <mergeCell ref="LI26:LL26"/>
    <mergeCell ref="LM26:LP26"/>
    <mergeCell ref="KC26:KF26"/>
    <mergeCell ref="KG26:KJ26"/>
    <mergeCell ref="KK26:KN26"/>
    <mergeCell ref="KO26:KR26"/>
    <mergeCell ref="KS26:KV26"/>
    <mergeCell ref="JI26:JL26"/>
    <mergeCell ref="JM26:JP26"/>
    <mergeCell ref="JQ26:JT26"/>
    <mergeCell ref="JU26:JX26"/>
    <mergeCell ref="JY26:KB26"/>
    <mergeCell ref="OS26:OV26"/>
    <mergeCell ref="OW26:OZ26"/>
    <mergeCell ref="PA26:PD26"/>
    <mergeCell ref="PE26:PH26"/>
    <mergeCell ref="PI26:PL26"/>
    <mergeCell ref="NY26:OB26"/>
    <mergeCell ref="OC26:OF26"/>
    <mergeCell ref="OG26:OJ26"/>
    <mergeCell ref="OK26:ON26"/>
    <mergeCell ref="OO26:OR26"/>
    <mergeCell ref="NE26:NH26"/>
    <mergeCell ref="NI26:NL26"/>
    <mergeCell ref="NM26:NP26"/>
    <mergeCell ref="NQ26:NT26"/>
    <mergeCell ref="NU26:NX26"/>
    <mergeCell ref="MK26:MN26"/>
    <mergeCell ref="MO26:MR26"/>
    <mergeCell ref="MS26:MV26"/>
    <mergeCell ref="MW26:MZ26"/>
    <mergeCell ref="NA26:ND26"/>
    <mergeCell ref="RU26:RX26"/>
    <mergeCell ref="RY26:SB26"/>
    <mergeCell ref="SC26:SF26"/>
    <mergeCell ref="SG26:SJ26"/>
    <mergeCell ref="SK26:SN26"/>
    <mergeCell ref="RA26:RD26"/>
    <mergeCell ref="RE26:RH26"/>
    <mergeCell ref="RI26:RL26"/>
    <mergeCell ref="RM26:RP26"/>
    <mergeCell ref="RQ26:RT26"/>
    <mergeCell ref="QG26:QJ26"/>
    <mergeCell ref="QK26:QN26"/>
    <mergeCell ref="QO26:QR26"/>
    <mergeCell ref="QS26:QV26"/>
    <mergeCell ref="QW26:QZ26"/>
    <mergeCell ref="PM26:PP26"/>
    <mergeCell ref="PQ26:PT26"/>
    <mergeCell ref="PU26:PX26"/>
    <mergeCell ref="PY26:QB26"/>
    <mergeCell ref="QC26:QF26"/>
    <mergeCell ref="UW26:UZ26"/>
    <mergeCell ref="VA26:VD26"/>
    <mergeCell ref="VE26:VH26"/>
    <mergeCell ref="VI26:VL26"/>
    <mergeCell ref="VM26:VP26"/>
    <mergeCell ref="UC26:UF26"/>
    <mergeCell ref="UG26:UJ26"/>
    <mergeCell ref="UK26:UN26"/>
    <mergeCell ref="UO26:UR26"/>
    <mergeCell ref="US26:UV26"/>
    <mergeCell ref="TI26:TL26"/>
    <mergeCell ref="TM26:TP26"/>
    <mergeCell ref="TQ26:TT26"/>
    <mergeCell ref="TU26:TX26"/>
    <mergeCell ref="TY26:UB26"/>
    <mergeCell ref="SO26:SR26"/>
    <mergeCell ref="SS26:SV26"/>
    <mergeCell ref="SW26:SZ26"/>
    <mergeCell ref="TA26:TD26"/>
    <mergeCell ref="TE26:TH26"/>
    <mergeCell ref="XY26:YB26"/>
    <mergeCell ref="YC26:YF26"/>
    <mergeCell ref="YG26:YJ26"/>
    <mergeCell ref="YK26:YN26"/>
    <mergeCell ref="YO26:YR26"/>
    <mergeCell ref="XE26:XH26"/>
    <mergeCell ref="XI26:XL26"/>
    <mergeCell ref="XM26:XP26"/>
    <mergeCell ref="XQ26:XT26"/>
    <mergeCell ref="XU26:XX26"/>
    <mergeCell ref="WK26:WN26"/>
    <mergeCell ref="WO26:WR26"/>
    <mergeCell ref="WS26:WV26"/>
    <mergeCell ref="WW26:WZ26"/>
    <mergeCell ref="XA26:XD26"/>
    <mergeCell ref="VQ26:VT26"/>
    <mergeCell ref="VU26:VX26"/>
    <mergeCell ref="VY26:WB26"/>
    <mergeCell ref="WC26:WF26"/>
    <mergeCell ref="WG26:WJ26"/>
    <mergeCell ref="ABA26:ABD26"/>
    <mergeCell ref="ABE26:ABH26"/>
    <mergeCell ref="ABI26:ABL26"/>
    <mergeCell ref="ABM26:ABP26"/>
    <mergeCell ref="ABQ26:ABT26"/>
    <mergeCell ref="AAG26:AAJ26"/>
    <mergeCell ref="AAK26:AAN26"/>
    <mergeCell ref="AAO26:AAR26"/>
    <mergeCell ref="AAS26:AAV26"/>
    <mergeCell ref="AAW26:AAZ26"/>
    <mergeCell ref="ZM26:ZP26"/>
    <mergeCell ref="ZQ26:ZT26"/>
    <mergeCell ref="ZU26:ZX26"/>
    <mergeCell ref="ZY26:AAB26"/>
    <mergeCell ref="AAC26:AAF26"/>
    <mergeCell ref="YS26:YV26"/>
    <mergeCell ref="YW26:YZ26"/>
    <mergeCell ref="ZA26:ZD26"/>
    <mergeCell ref="ZE26:ZH26"/>
    <mergeCell ref="ZI26:ZL26"/>
    <mergeCell ref="AEC26:AEF26"/>
    <mergeCell ref="AEG26:AEJ26"/>
    <mergeCell ref="AEK26:AEN26"/>
    <mergeCell ref="AEO26:AER26"/>
    <mergeCell ref="AES26:AEV26"/>
    <mergeCell ref="ADI26:ADL26"/>
    <mergeCell ref="ADM26:ADP26"/>
    <mergeCell ref="ADQ26:ADT26"/>
    <mergeCell ref="ADU26:ADX26"/>
    <mergeCell ref="ADY26:AEB26"/>
    <mergeCell ref="ACO26:ACR26"/>
    <mergeCell ref="ACS26:ACV26"/>
    <mergeCell ref="ACW26:ACZ26"/>
    <mergeCell ref="ADA26:ADD26"/>
    <mergeCell ref="ADE26:ADH26"/>
    <mergeCell ref="ABU26:ABX26"/>
    <mergeCell ref="ABY26:ACB26"/>
    <mergeCell ref="ACC26:ACF26"/>
    <mergeCell ref="ACG26:ACJ26"/>
    <mergeCell ref="ACK26:ACN26"/>
    <mergeCell ref="AHE26:AHH26"/>
    <mergeCell ref="AHI26:AHL26"/>
    <mergeCell ref="AHM26:AHP26"/>
    <mergeCell ref="AHQ26:AHT26"/>
    <mergeCell ref="AHU26:AHX26"/>
    <mergeCell ref="AGK26:AGN26"/>
    <mergeCell ref="AGO26:AGR26"/>
    <mergeCell ref="AGS26:AGV26"/>
    <mergeCell ref="AGW26:AGZ26"/>
    <mergeCell ref="AHA26:AHD26"/>
    <mergeCell ref="AFQ26:AFT26"/>
    <mergeCell ref="AFU26:AFX26"/>
    <mergeCell ref="AFY26:AGB26"/>
    <mergeCell ref="AGC26:AGF26"/>
    <mergeCell ref="AGG26:AGJ26"/>
    <mergeCell ref="AEW26:AEZ26"/>
    <mergeCell ref="AFA26:AFD26"/>
    <mergeCell ref="AFE26:AFH26"/>
    <mergeCell ref="AFI26:AFL26"/>
    <mergeCell ref="AFM26:AFP26"/>
    <mergeCell ref="AKG26:AKJ26"/>
    <mergeCell ref="AKK26:AKN26"/>
    <mergeCell ref="AKO26:AKR26"/>
    <mergeCell ref="AKS26:AKV26"/>
    <mergeCell ref="AKW26:AKZ26"/>
    <mergeCell ref="AJM26:AJP26"/>
    <mergeCell ref="AJQ26:AJT26"/>
    <mergeCell ref="AJU26:AJX26"/>
    <mergeCell ref="AJY26:AKB26"/>
    <mergeCell ref="AKC26:AKF26"/>
    <mergeCell ref="AIS26:AIV26"/>
    <mergeCell ref="AIW26:AIZ26"/>
    <mergeCell ref="AJA26:AJD26"/>
    <mergeCell ref="AJE26:AJH26"/>
    <mergeCell ref="AJI26:AJL26"/>
    <mergeCell ref="AHY26:AIB26"/>
    <mergeCell ref="AIC26:AIF26"/>
    <mergeCell ref="AIG26:AIJ26"/>
    <mergeCell ref="AIK26:AIN26"/>
    <mergeCell ref="AIO26:AIR26"/>
    <mergeCell ref="ANI26:ANL26"/>
    <mergeCell ref="ANM26:ANP26"/>
    <mergeCell ref="ANQ26:ANT26"/>
    <mergeCell ref="ANU26:ANX26"/>
    <mergeCell ref="ANY26:AOB26"/>
    <mergeCell ref="AMO26:AMR26"/>
    <mergeCell ref="AMS26:AMV26"/>
    <mergeCell ref="AMW26:AMZ26"/>
    <mergeCell ref="ANA26:AND26"/>
    <mergeCell ref="ANE26:ANH26"/>
    <mergeCell ref="ALU26:ALX26"/>
    <mergeCell ref="ALY26:AMB26"/>
    <mergeCell ref="AMC26:AMF26"/>
    <mergeCell ref="AMG26:AMJ26"/>
    <mergeCell ref="AMK26:AMN26"/>
    <mergeCell ref="ALA26:ALD26"/>
    <mergeCell ref="ALE26:ALH26"/>
    <mergeCell ref="ALI26:ALL26"/>
    <mergeCell ref="ALM26:ALP26"/>
    <mergeCell ref="ALQ26:ALT26"/>
    <mergeCell ref="AQK26:AQN26"/>
    <mergeCell ref="AQO26:AQR26"/>
    <mergeCell ref="AQS26:AQV26"/>
    <mergeCell ref="AQW26:AQZ26"/>
    <mergeCell ref="ARA26:ARD26"/>
    <mergeCell ref="APQ26:APT26"/>
    <mergeCell ref="APU26:APX26"/>
    <mergeCell ref="APY26:AQB26"/>
    <mergeCell ref="AQC26:AQF26"/>
    <mergeCell ref="AQG26:AQJ26"/>
    <mergeCell ref="AOW26:AOZ26"/>
    <mergeCell ref="APA26:APD26"/>
    <mergeCell ref="APE26:APH26"/>
    <mergeCell ref="API26:APL26"/>
    <mergeCell ref="APM26:APP26"/>
    <mergeCell ref="AOC26:AOF26"/>
    <mergeCell ref="AOG26:AOJ26"/>
    <mergeCell ref="AOK26:AON26"/>
    <mergeCell ref="AOO26:AOR26"/>
    <mergeCell ref="AOS26:AOV26"/>
    <mergeCell ref="ATM26:ATP26"/>
    <mergeCell ref="ATQ26:ATT26"/>
    <mergeCell ref="ATU26:ATX26"/>
    <mergeCell ref="ATY26:AUB26"/>
    <mergeCell ref="AUC26:AUF26"/>
    <mergeCell ref="ASS26:ASV26"/>
    <mergeCell ref="ASW26:ASZ26"/>
    <mergeCell ref="ATA26:ATD26"/>
    <mergeCell ref="ATE26:ATH26"/>
    <mergeCell ref="ATI26:ATL26"/>
    <mergeCell ref="ARY26:ASB26"/>
    <mergeCell ref="ASC26:ASF26"/>
    <mergeCell ref="ASG26:ASJ26"/>
    <mergeCell ref="ASK26:ASN26"/>
    <mergeCell ref="ASO26:ASR26"/>
    <mergeCell ref="ARE26:ARH26"/>
    <mergeCell ref="ARI26:ARL26"/>
    <mergeCell ref="ARM26:ARP26"/>
    <mergeCell ref="ARQ26:ART26"/>
    <mergeCell ref="ARU26:ARX26"/>
    <mergeCell ref="AWO26:AWR26"/>
    <mergeCell ref="AWS26:AWV26"/>
    <mergeCell ref="AWW26:AWZ26"/>
    <mergeCell ref="AXA26:AXD26"/>
    <mergeCell ref="AXE26:AXH26"/>
    <mergeCell ref="AVU26:AVX26"/>
    <mergeCell ref="AVY26:AWB26"/>
    <mergeCell ref="AWC26:AWF26"/>
    <mergeCell ref="AWG26:AWJ26"/>
    <mergeCell ref="AWK26:AWN26"/>
    <mergeCell ref="AVA26:AVD26"/>
    <mergeCell ref="AVE26:AVH26"/>
    <mergeCell ref="AVI26:AVL26"/>
    <mergeCell ref="AVM26:AVP26"/>
    <mergeCell ref="AVQ26:AVT26"/>
    <mergeCell ref="AUG26:AUJ26"/>
    <mergeCell ref="AUK26:AUN26"/>
    <mergeCell ref="AUO26:AUR26"/>
    <mergeCell ref="AUS26:AUV26"/>
    <mergeCell ref="AUW26:AUZ26"/>
    <mergeCell ref="AZQ26:AZT26"/>
    <mergeCell ref="AZU26:AZX26"/>
    <mergeCell ref="AZY26:BAB26"/>
    <mergeCell ref="BAC26:BAF26"/>
    <mergeCell ref="BAG26:BAJ26"/>
    <mergeCell ref="AYW26:AYZ26"/>
    <mergeCell ref="AZA26:AZD26"/>
    <mergeCell ref="AZE26:AZH26"/>
    <mergeCell ref="AZI26:AZL26"/>
    <mergeCell ref="AZM26:AZP26"/>
    <mergeCell ref="AYC26:AYF26"/>
    <mergeCell ref="AYG26:AYJ26"/>
    <mergeCell ref="AYK26:AYN26"/>
    <mergeCell ref="AYO26:AYR26"/>
    <mergeCell ref="AYS26:AYV26"/>
    <mergeCell ref="AXI26:AXL26"/>
    <mergeCell ref="AXM26:AXP26"/>
    <mergeCell ref="AXQ26:AXT26"/>
    <mergeCell ref="AXU26:AXX26"/>
    <mergeCell ref="AXY26:AYB26"/>
    <mergeCell ref="BCS26:BCV26"/>
    <mergeCell ref="BCW26:BCZ26"/>
    <mergeCell ref="BDA26:BDD26"/>
    <mergeCell ref="BDE26:BDH26"/>
    <mergeCell ref="BDI26:BDL26"/>
    <mergeCell ref="BBY26:BCB26"/>
    <mergeCell ref="BCC26:BCF26"/>
    <mergeCell ref="BCG26:BCJ26"/>
    <mergeCell ref="BCK26:BCN26"/>
    <mergeCell ref="BCO26:BCR26"/>
    <mergeCell ref="BBE26:BBH26"/>
    <mergeCell ref="BBI26:BBL26"/>
    <mergeCell ref="BBM26:BBP26"/>
    <mergeCell ref="BBQ26:BBT26"/>
    <mergeCell ref="BBU26:BBX26"/>
    <mergeCell ref="BAK26:BAN26"/>
    <mergeCell ref="BAO26:BAR26"/>
    <mergeCell ref="BAS26:BAV26"/>
    <mergeCell ref="BAW26:BAZ26"/>
    <mergeCell ref="BBA26:BBD26"/>
    <mergeCell ref="BFU26:BFX26"/>
    <mergeCell ref="BFY26:BGB26"/>
    <mergeCell ref="BGC26:BGF26"/>
    <mergeCell ref="BGG26:BGJ26"/>
    <mergeCell ref="BGK26:BGN26"/>
    <mergeCell ref="BFA26:BFD26"/>
    <mergeCell ref="BFE26:BFH26"/>
    <mergeCell ref="BFI26:BFL26"/>
    <mergeCell ref="BFM26:BFP26"/>
    <mergeCell ref="BFQ26:BFT26"/>
    <mergeCell ref="BEG26:BEJ26"/>
    <mergeCell ref="BEK26:BEN26"/>
    <mergeCell ref="BEO26:BER26"/>
    <mergeCell ref="BES26:BEV26"/>
    <mergeCell ref="BEW26:BEZ26"/>
    <mergeCell ref="BDM26:BDP26"/>
    <mergeCell ref="BDQ26:BDT26"/>
    <mergeCell ref="BDU26:BDX26"/>
    <mergeCell ref="BDY26:BEB26"/>
    <mergeCell ref="BEC26:BEF26"/>
    <mergeCell ref="BIW26:BIZ26"/>
    <mergeCell ref="BJA26:BJD26"/>
    <mergeCell ref="BJE26:BJH26"/>
    <mergeCell ref="BJI26:BJL26"/>
    <mergeCell ref="BJM26:BJP26"/>
    <mergeCell ref="BIC26:BIF26"/>
    <mergeCell ref="BIG26:BIJ26"/>
    <mergeCell ref="BIK26:BIN26"/>
    <mergeCell ref="BIO26:BIR26"/>
    <mergeCell ref="BIS26:BIV26"/>
    <mergeCell ref="BHI26:BHL26"/>
    <mergeCell ref="BHM26:BHP26"/>
    <mergeCell ref="BHQ26:BHT26"/>
    <mergeCell ref="BHU26:BHX26"/>
    <mergeCell ref="BHY26:BIB26"/>
    <mergeCell ref="BGO26:BGR26"/>
    <mergeCell ref="BGS26:BGV26"/>
    <mergeCell ref="BGW26:BGZ26"/>
    <mergeCell ref="BHA26:BHD26"/>
    <mergeCell ref="BHE26:BHH26"/>
    <mergeCell ref="BLY26:BMB26"/>
    <mergeCell ref="BMC26:BMF26"/>
    <mergeCell ref="BMG26:BMJ26"/>
    <mergeCell ref="BMK26:BMN26"/>
    <mergeCell ref="BMO26:BMR26"/>
    <mergeCell ref="BLE26:BLH26"/>
    <mergeCell ref="BLI26:BLL26"/>
    <mergeCell ref="BLM26:BLP26"/>
    <mergeCell ref="BLQ26:BLT26"/>
    <mergeCell ref="BLU26:BLX26"/>
    <mergeCell ref="BKK26:BKN26"/>
    <mergeCell ref="BKO26:BKR26"/>
    <mergeCell ref="BKS26:BKV26"/>
    <mergeCell ref="BKW26:BKZ26"/>
    <mergeCell ref="BLA26:BLD26"/>
    <mergeCell ref="BJQ26:BJT26"/>
    <mergeCell ref="BJU26:BJX26"/>
    <mergeCell ref="BJY26:BKB26"/>
    <mergeCell ref="BKC26:BKF26"/>
    <mergeCell ref="BKG26:BKJ26"/>
    <mergeCell ref="BPA26:BPD26"/>
    <mergeCell ref="BPE26:BPH26"/>
    <mergeCell ref="BPI26:BPL26"/>
    <mergeCell ref="BPM26:BPP26"/>
    <mergeCell ref="BPQ26:BPT26"/>
    <mergeCell ref="BOG26:BOJ26"/>
    <mergeCell ref="BOK26:BON26"/>
    <mergeCell ref="BOO26:BOR26"/>
    <mergeCell ref="BOS26:BOV26"/>
    <mergeCell ref="BOW26:BOZ26"/>
    <mergeCell ref="BNM26:BNP26"/>
    <mergeCell ref="BNQ26:BNT26"/>
    <mergeCell ref="BNU26:BNX26"/>
    <mergeCell ref="BNY26:BOB26"/>
    <mergeCell ref="BOC26:BOF26"/>
    <mergeCell ref="BMS26:BMV26"/>
    <mergeCell ref="BMW26:BMZ26"/>
    <mergeCell ref="BNA26:BND26"/>
    <mergeCell ref="BNE26:BNH26"/>
    <mergeCell ref="BNI26:BNL26"/>
    <mergeCell ref="BSC26:BSF26"/>
    <mergeCell ref="BSG26:BSJ26"/>
    <mergeCell ref="BSK26:BSN26"/>
    <mergeCell ref="BSO26:BSR26"/>
    <mergeCell ref="BSS26:BSV26"/>
    <mergeCell ref="BRI26:BRL26"/>
    <mergeCell ref="BRM26:BRP26"/>
    <mergeCell ref="BRQ26:BRT26"/>
    <mergeCell ref="BRU26:BRX26"/>
    <mergeCell ref="BRY26:BSB26"/>
    <mergeCell ref="BQO26:BQR26"/>
    <mergeCell ref="BQS26:BQV26"/>
    <mergeCell ref="BQW26:BQZ26"/>
    <mergeCell ref="BRA26:BRD26"/>
    <mergeCell ref="BRE26:BRH26"/>
    <mergeCell ref="BPU26:BPX26"/>
    <mergeCell ref="BPY26:BQB26"/>
    <mergeCell ref="BQC26:BQF26"/>
    <mergeCell ref="BQG26:BQJ26"/>
    <mergeCell ref="BQK26:BQN26"/>
    <mergeCell ref="BVE26:BVH26"/>
    <mergeCell ref="BVI26:BVL26"/>
    <mergeCell ref="BVM26:BVP26"/>
    <mergeCell ref="BVQ26:BVT26"/>
    <mergeCell ref="BVU26:BVX26"/>
    <mergeCell ref="BUK26:BUN26"/>
    <mergeCell ref="BUO26:BUR26"/>
    <mergeCell ref="BUS26:BUV26"/>
    <mergeCell ref="BUW26:BUZ26"/>
    <mergeCell ref="BVA26:BVD26"/>
    <mergeCell ref="BTQ26:BTT26"/>
    <mergeCell ref="BTU26:BTX26"/>
    <mergeCell ref="BTY26:BUB26"/>
    <mergeCell ref="BUC26:BUF26"/>
    <mergeCell ref="BUG26:BUJ26"/>
    <mergeCell ref="BSW26:BSZ26"/>
    <mergeCell ref="BTA26:BTD26"/>
    <mergeCell ref="BTE26:BTH26"/>
    <mergeCell ref="BTI26:BTL26"/>
    <mergeCell ref="BTM26:BTP26"/>
    <mergeCell ref="BYG26:BYJ26"/>
    <mergeCell ref="BYK26:BYN26"/>
    <mergeCell ref="BYO26:BYR26"/>
    <mergeCell ref="BYS26:BYV26"/>
    <mergeCell ref="BYW26:BYZ26"/>
    <mergeCell ref="BXM26:BXP26"/>
    <mergeCell ref="BXQ26:BXT26"/>
    <mergeCell ref="BXU26:BXX26"/>
    <mergeCell ref="BXY26:BYB26"/>
    <mergeCell ref="BYC26:BYF26"/>
    <mergeCell ref="BWS26:BWV26"/>
    <mergeCell ref="BWW26:BWZ26"/>
    <mergeCell ref="BXA26:BXD26"/>
    <mergeCell ref="BXE26:BXH26"/>
    <mergeCell ref="BXI26:BXL26"/>
    <mergeCell ref="BVY26:BWB26"/>
    <mergeCell ref="BWC26:BWF26"/>
    <mergeCell ref="BWG26:BWJ26"/>
    <mergeCell ref="BWK26:BWN26"/>
    <mergeCell ref="BWO26:BWR26"/>
    <mergeCell ref="CBI26:CBL26"/>
    <mergeCell ref="CBM26:CBP26"/>
    <mergeCell ref="CBQ26:CBT26"/>
    <mergeCell ref="CBU26:CBX26"/>
    <mergeCell ref="CBY26:CCB26"/>
    <mergeCell ref="CAO26:CAR26"/>
    <mergeCell ref="CAS26:CAV26"/>
    <mergeCell ref="CAW26:CAZ26"/>
    <mergeCell ref="CBA26:CBD26"/>
    <mergeCell ref="CBE26:CBH26"/>
    <mergeCell ref="BZU26:BZX26"/>
    <mergeCell ref="BZY26:CAB26"/>
    <mergeCell ref="CAC26:CAF26"/>
    <mergeCell ref="CAG26:CAJ26"/>
    <mergeCell ref="CAK26:CAN26"/>
    <mergeCell ref="BZA26:BZD26"/>
    <mergeCell ref="BZE26:BZH26"/>
    <mergeCell ref="BZI26:BZL26"/>
    <mergeCell ref="BZM26:BZP26"/>
    <mergeCell ref="BZQ26:BZT26"/>
    <mergeCell ref="CEK26:CEN26"/>
    <mergeCell ref="CEO26:CER26"/>
    <mergeCell ref="CES26:CEV26"/>
    <mergeCell ref="CEW26:CEZ26"/>
    <mergeCell ref="CFA26:CFD26"/>
    <mergeCell ref="CDQ26:CDT26"/>
    <mergeCell ref="CDU26:CDX26"/>
    <mergeCell ref="CDY26:CEB26"/>
    <mergeCell ref="CEC26:CEF26"/>
    <mergeCell ref="CEG26:CEJ26"/>
    <mergeCell ref="CCW26:CCZ26"/>
    <mergeCell ref="CDA26:CDD26"/>
    <mergeCell ref="CDE26:CDH26"/>
    <mergeCell ref="CDI26:CDL26"/>
    <mergeCell ref="CDM26:CDP26"/>
    <mergeCell ref="CCC26:CCF26"/>
    <mergeCell ref="CCG26:CCJ26"/>
    <mergeCell ref="CCK26:CCN26"/>
    <mergeCell ref="CCO26:CCR26"/>
    <mergeCell ref="CCS26:CCV26"/>
    <mergeCell ref="CHM26:CHP26"/>
    <mergeCell ref="CHQ26:CHT26"/>
    <mergeCell ref="CHU26:CHX26"/>
    <mergeCell ref="CHY26:CIB26"/>
    <mergeCell ref="CIC26:CIF26"/>
    <mergeCell ref="CGS26:CGV26"/>
    <mergeCell ref="CGW26:CGZ26"/>
    <mergeCell ref="CHA26:CHD26"/>
    <mergeCell ref="CHE26:CHH26"/>
    <mergeCell ref="CHI26:CHL26"/>
    <mergeCell ref="CFY26:CGB26"/>
    <mergeCell ref="CGC26:CGF26"/>
    <mergeCell ref="CGG26:CGJ26"/>
    <mergeCell ref="CGK26:CGN26"/>
    <mergeCell ref="CGO26:CGR26"/>
    <mergeCell ref="CFE26:CFH26"/>
    <mergeCell ref="CFI26:CFL26"/>
    <mergeCell ref="CFM26:CFP26"/>
    <mergeCell ref="CFQ26:CFT26"/>
    <mergeCell ref="CFU26:CFX26"/>
    <mergeCell ref="CKO26:CKR26"/>
    <mergeCell ref="CKS26:CKV26"/>
    <mergeCell ref="CKW26:CKZ26"/>
    <mergeCell ref="CLA26:CLD26"/>
    <mergeCell ref="CLE26:CLH26"/>
    <mergeCell ref="CJU26:CJX26"/>
    <mergeCell ref="CJY26:CKB26"/>
    <mergeCell ref="CKC26:CKF26"/>
    <mergeCell ref="CKG26:CKJ26"/>
    <mergeCell ref="CKK26:CKN26"/>
    <mergeCell ref="CJA26:CJD26"/>
    <mergeCell ref="CJE26:CJH26"/>
    <mergeCell ref="CJI26:CJL26"/>
    <mergeCell ref="CJM26:CJP26"/>
    <mergeCell ref="CJQ26:CJT26"/>
    <mergeCell ref="CIG26:CIJ26"/>
    <mergeCell ref="CIK26:CIN26"/>
    <mergeCell ref="CIO26:CIR26"/>
    <mergeCell ref="CIS26:CIV26"/>
    <mergeCell ref="CIW26:CIZ26"/>
    <mergeCell ref="CNQ26:CNT26"/>
    <mergeCell ref="CNU26:CNX26"/>
    <mergeCell ref="CNY26:COB26"/>
    <mergeCell ref="COC26:COF26"/>
    <mergeCell ref="COG26:COJ26"/>
    <mergeCell ref="CMW26:CMZ26"/>
    <mergeCell ref="CNA26:CND26"/>
    <mergeCell ref="CNE26:CNH26"/>
    <mergeCell ref="CNI26:CNL26"/>
    <mergeCell ref="CNM26:CNP26"/>
    <mergeCell ref="CMC26:CMF26"/>
    <mergeCell ref="CMG26:CMJ26"/>
    <mergeCell ref="CMK26:CMN26"/>
    <mergeCell ref="CMO26:CMR26"/>
    <mergeCell ref="CMS26:CMV26"/>
    <mergeCell ref="CLI26:CLL26"/>
    <mergeCell ref="CLM26:CLP26"/>
    <mergeCell ref="CLQ26:CLT26"/>
    <mergeCell ref="CLU26:CLX26"/>
    <mergeCell ref="CLY26:CMB26"/>
    <mergeCell ref="CQS26:CQV26"/>
    <mergeCell ref="CQW26:CQZ26"/>
    <mergeCell ref="CRA26:CRD26"/>
    <mergeCell ref="CRE26:CRH26"/>
    <mergeCell ref="CRI26:CRL26"/>
    <mergeCell ref="CPY26:CQB26"/>
    <mergeCell ref="CQC26:CQF26"/>
    <mergeCell ref="CQG26:CQJ26"/>
    <mergeCell ref="CQK26:CQN26"/>
    <mergeCell ref="CQO26:CQR26"/>
    <mergeCell ref="CPE26:CPH26"/>
    <mergeCell ref="CPI26:CPL26"/>
    <mergeCell ref="CPM26:CPP26"/>
    <mergeCell ref="CPQ26:CPT26"/>
    <mergeCell ref="CPU26:CPX26"/>
    <mergeCell ref="COK26:CON26"/>
    <mergeCell ref="COO26:COR26"/>
    <mergeCell ref="COS26:COV26"/>
    <mergeCell ref="COW26:COZ26"/>
    <mergeCell ref="CPA26:CPD26"/>
    <mergeCell ref="CTU26:CTX26"/>
    <mergeCell ref="CTY26:CUB26"/>
    <mergeCell ref="CUC26:CUF26"/>
    <mergeCell ref="CUG26:CUJ26"/>
    <mergeCell ref="CUK26:CUN26"/>
    <mergeCell ref="CTA26:CTD26"/>
    <mergeCell ref="CTE26:CTH26"/>
    <mergeCell ref="CTI26:CTL26"/>
    <mergeCell ref="CTM26:CTP26"/>
    <mergeCell ref="CTQ26:CTT26"/>
    <mergeCell ref="CSG26:CSJ26"/>
    <mergeCell ref="CSK26:CSN26"/>
    <mergeCell ref="CSO26:CSR26"/>
    <mergeCell ref="CSS26:CSV26"/>
    <mergeCell ref="CSW26:CSZ26"/>
    <mergeCell ref="CRM26:CRP26"/>
    <mergeCell ref="CRQ26:CRT26"/>
    <mergeCell ref="CRU26:CRX26"/>
    <mergeCell ref="CRY26:CSB26"/>
    <mergeCell ref="CSC26:CSF26"/>
    <mergeCell ref="CWW26:CWZ26"/>
    <mergeCell ref="CXA26:CXD26"/>
    <mergeCell ref="CXE26:CXH26"/>
    <mergeCell ref="CXI26:CXL26"/>
    <mergeCell ref="CXM26:CXP26"/>
    <mergeCell ref="CWC26:CWF26"/>
    <mergeCell ref="CWG26:CWJ26"/>
    <mergeCell ref="CWK26:CWN26"/>
    <mergeCell ref="CWO26:CWR26"/>
    <mergeCell ref="CWS26:CWV26"/>
    <mergeCell ref="CVI26:CVL26"/>
    <mergeCell ref="CVM26:CVP26"/>
    <mergeCell ref="CVQ26:CVT26"/>
    <mergeCell ref="CVU26:CVX26"/>
    <mergeCell ref="CVY26:CWB26"/>
    <mergeCell ref="CUO26:CUR26"/>
    <mergeCell ref="CUS26:CUV26"/>
    <mergeCell ref="CUW26:CUZ26"/>
    <mergeCell ref="CVA26:CVD26"/>
    <mergeCell ref="CVE26:CVH26"/>
    <mergeCell ref="CZY26:DAB26"/>
    <mergeCell ref="DAC26:DAF26"/>
    <mergeCell ref="DAG26:DAJ26"/>
    <mergeCell ref="DAK26:DAN26"/>
    <mergeCell ref="DAO26:DAR26"/>
    <mergeCell ref="CZE26:CZH26"/>
    <mergeCell ref="CZI26:CZL26"/>
    <mergeCell ref="CZM26:CZP26"/>
    <mergeCell ref="CZQ26:CZT26"/>
    <mergeCell ref="CZU26:CZX26"/>
    <mergeCell ref="CYK26:CYN26"/>
    <mergeCell ref="CYO26:CYR26"/>
    <mergeCell ref="CYS26:CYV26"/>
    <mergeCell ref="CYW26:CYZ26"/>
    <mergeCell ref="CZA26:CZD26"/>
    <mergeCell ref="CXQ26:CXT26"/>
    <mergeCell ref="CXU26:CXX26"/>
    <mergeCell ref="CXY26:CYB26"/>
    <mergeCell ref="CYC26:CYF26"/>
    <mergeCell ref="CYG26:CYJ26"/>
    <mergeCell ref="DDA26:DDD26"/>
    <mergeCell ref="DDE26:DDH26"/>
    <mergeCell ref="DDI26:DDL26"/>
    <mergeCell ref="DDM26:DDP26"/>
    <mergeCell ref="DDQ26:DDT26"/>
    <mergeCell ref="DCG26:DCJ26"/>
    <mergeCell ref="DCK26:DCN26"/>
    <mergeCell ref="DCO26:DCR26"/>
    <mergeCell ref="DCS26:DCV26"/>
    <mergeCell ref="DCW26:DCZ26"/>
    <mergeCell ref="DBM26:DBP26"/>
    <mergeCell ref="DBQ26:DBT26"/>
    <mergeCell ref="DBU26:DBX26"/>
    <mergeCell ref="DBY26:DCB26"/>
    <mergeCell ref="DCC26:DCF26"/>
    <mergeCell ref="DAS26:DAV26"/>
    <mergeCell ref="DAW26:DAZ26"/>
    <mergeCell ref="DBA26:DBD26"/>
    <mergeCell ref="DBE26:DBH26"/>
    <mergeCell ref="DBI26:DBL26"/>
    <mergeCell ref="DGC26:DGF26"/>
    <mergeCell ref="DGG26:DGJ26"/>
    <mergeCell ref="DGK26:DGN26"/>
    <mergeCell ref="DGO26:DGR26"/>
    <mergeCell ref="DGS26:DGV26"/>
    <mergeCell ref="DFI26:DFL26"/>
    <mergeCell ref="DFM26:DFP26"/>
    <mergeCell ref="DFQ26:DFT26"/>
    <mergeCell ref="DFU26:DFX26"/>
    <mergeCell ref="DFY26:DGB26"/>
    <mergeCell ref="DEO26:DER26"/>
    <mergeCell ref="DES26:DEV26"/>
    <mergeCell ref="DEW26:DEZ26"/>
    <mergeCell ref="DFA26:DFD26"/>
    <mergeCell ref="DFE26:DFH26"/>
    <mergeCell ref="DDU26:DDX26"/>
    <mergeCell ref="DDY26:DEB26"/>
    <mergeCell ref="DEC26:DEF26"/>
    <mergeCell ref="DEG26:DEJ26"/>
    <mergeCell ref="DEK26:DEN26"/>
    <mergeCell ref="DJE26:DJH26"/>
    <mergeCell ref="DJI26:DJL26"/>
    <mergeCell ref="DJM26:DJP26"/>
    <mergeCell ref="DJQ26:DJT26"/>
    <mergeCell ref="DJU26:DJX26"/>
    <mergeCell ref="DIK26:DIN26"/>
    <mergeCell ref="DIO26:DIR26"/>
    <mergeCell ref="DIS26:DIV26"/>
    <mergeCell ref="DIW26:DIZ26"/>
    <mergeCell ref="DJA26:DJD26"/>
    <mergeCell ref="DHQ26:DHT26"/>
    <mergeCell ref="DHU26:DHX26"/>
    <mergeCell ref="DHY26:DIB26"/>
    <mergeCell ref="DIC26:DIF26"/>
    <mergeCell ref="DIG26:DIJ26"/>
    <mergeCell ref="DGW26:DGZ26"/>
    <mergeCell ref="DHA26:DHD26"/>
    <mergeCell ref="DHE26:DHH26"/>
    <mergeCell ref="DHI26:DHL26"/>
    <mergeCell ref="DHM26:DHP26"/>
    <mergeCell ref="DMG26:DMJ26"/>
    <mergeCell ref="DMK26:DMN26"/>
    <mergeCell ref="DMO26:DMR26"/>
    <mergeCell ref="DMS26:DMV26"/>
    <mergeCell ref="DMW26:DMZ26"/>
    <mergeCell ref="DLM26:DLP26"/>
    <mergeCell ref="DLQ26:DLT26"/>
    <mergeCell ref="DLU26:DLX26"/>
    <mergeCell ref="DLY26:DMB26"/>
    <mergeCell ref="DMC26:DMF26"/>
    <mergeCell ref="DKS26:DKV26"/>
    <mergeCell ref="DKW26:DKZ26"/>
    <mergeCell ref="DLA26:DLD26"/>
    <mergeCell ref="DLE26:DLH26"/>
    <mergeCell ref="DLI26:DLL26"/>
    <mergeCell ref="DJY26:DKB26"/>
    <mergeCell ref="DKC26:DKF26"/>
    <mergeCell ref="DKG26:DKJ26"/>
    <mergeCell ref="DKK26:DKN26"/>
    <mergeCell ref="DKO26:DKR26"/>
    <mergeCell ref="DPI26:DPL26"/>
    <mergeCell ref="DPM26:DPP26"/>
    <mergeCell ref="DPQ26:DPT26"/>
    <mergeCell ref="DPU26:DPX26"/>
    <mergeCell ref="DPY26:DQB26"/>
    <mergeCell ref="DOO26:DOR26"/>
    <mergeCell ref="DOS26:DOV26"/>
    <mergeCell ref="DOW26:DOZ26"/>
    <mergeCell ref="DPA26:DPD26"/>
    <mergeCell ref="DPE26:DPH26"/>
    <mergeCell ref="DNU26:DNX26"/>
    <mergeCell ref="DNY26:DOB26"/>
    <mergeCell ref="DOC26:DOF26"/>
    <mergeCell ref="DOG26:DOJ26"/>
    <mergeCell ref="DOK26:DON26"/>
    <mergeCell ref="DNA26:DND26"/>
    <mergeCell ref="DNE26:DNH26"/>
    <mergeCell ref="DNI26:DNL26"/>
    <mergeCell ref="DNM26:DNP26"/>
    <mergeCell ref="DNQ26:DNT26"/>
    <mergeCell ref="DSK26:DSN26"/>
    <mergeCell ref="DSO26:DSR26"/>
    <mergeCell ref="DSS26:DSV26"/>
    <mergeCell ref="DSW26:DSZ26"/>
    <mergeCell ref="DTA26:DTD26"/>
    <mergeCell ref="DRQ26:DRT26"/>
    <mergeCell ref="DRU26:DRX26"/>
    <mergeCell ref="DRY26:DSB26"/>
    <mergeCell ref="DSC26:DSF26"/>
    <mergeCell ref="DSG26:DSJ26"/>
    <mergeCell ref="DQW26:DQZ26"/>
    <mergeCell ref="DRA26:DRD26"/>
    <mergeCell ref="DRE26:DRH26"/>
    <mergeCell ref="DRI26:DRL26"/>
    <mergeCell ref="DRM26:DRP26"/>
    <mergeCell ref="DQC26:DQF26"/>
    <mergeCell ref="DQG26:DQJ26"/>
    <mergeCell ref="DQK26:DQN26"/>
    <mergeCell ref="DQO26:DQR26"/>
    <mergeCell ref="DQS26:DQV26"/>
    <mergeCell ref="DVM26:DVP26"/>
    <mergeCell ref="DVQ26:DVT26"/>
    <mergeCell ref="DVU26:DVX26"/>
    <mergeCell ref="DVY26:DWB26"/>
    <mergeCell ref="DWC26:DWF26"/>
    <mergeCell ref="DUS26:DUV26"/>
    <mergeCell ref="DUW26:DUZ26"/>
    <mergeCell ref="DVA26:DVD26"/>
    <mergeCell ref="DVE26:DVH26"/>
    <mergeCell ref="DVI26:DVL26"/>
    <mergeCell ref="DTY26:DUB26"/>
    <mergeCell ref="DUC26:DUF26"/>
    <mergeCell ref="DUG26:DUJ26"/>
    <mergeCell ref="DUK26:DUN26"/>
    <mergeCell ref="DUO26:DUR26"/>
    <mergeCell ref="DTE26:DTH26"/>
    <mergeCell ref="DTI26:DTL26"/>
    <mergeCell ref="DTM26:DTP26"/>
    <mergeCell ref="DTQ26:DTT26"/>
    <mergeCell ref="DTU26:DTX26"/>
    <mergeCell ref="DYO26:DYR26"/>
    <mergeCell ref="DYS26:DYV26"/>
    <mergeCell ref="DYW26:DYZ26"/>
    <mergeCell ref="DZA26:DZD26"/>
    <mergeCell ref="DZE26:DZH26"/>
    <mergeCell ref="DXU26:DXX26"/>
    <mergeCell ref="DXY26:DYB26"/>
    <mergeCell ref="DYC26:DYF26"/>
    <mergeCell ref="DYG26:DYJ26"/>
    <mergeCell ref="DYK26:DYN26"/>
    <mergeCell ref="DXA26:DXD26"/>
    <mergeCell ref="DXE26:DXH26"/>
    <mergeCell ref="DXI26:DXL26"/>
    <mergeCell ref="DXM26:DXP26"/>
    <mergeCell ref="DXQ26:DXT26"/>
    <mergeCell ref="DWG26:DWJ26"/>
    <mergeCell ref="DWK26:DWN26"/>
    <mergeCell ref="DWO26:DWR26"/>
    <mergeCell ref="DWS26:DWV26"/>
    <mergeCell ref="DWW26:DWZ26"/>
    <mergeCell ref="EBQ26:EBT26"/>
    <mergeCell ref="EBU26:EBX26"/>
    <mergeCell ref="EBY26:ECB26"/>
    <mergeCell ref="ECC26:ECF26"/>
    <mergeCell ref="ECG26:ECJ26"/>
    <mergeCell ref="EAW26:EAZ26"/>
    <mergeCell ref="EBA26:EBD26"/>
    <mergeCell ref="EBE26:EBH26"/>
    <mergeCell ref="EBI26:EBL26"/>
    <mergeCell ref="EBM26:EBP26"/>
    <mergeCell ref="EAC26:EAF26"/>
    <mergeCell ref="EAG26:EAJ26"/>
    <mergeCell ref="EAK26:EAN26"/>
    <mergeCell ref="EAO26:EAR26"/>
    <mergeCell ref="EAS26:EAV26"/>
    <mergeCell ref="DZI26:DZL26"/>
    <mergeCell ref="DZM26:DZP26"/>
    <mergeCell ref="DZQ26:DZT26"/>
    <mergeCell ref="DZU26:DZX26"/>
    <mergeCell ref="DZY26:EAB26"/>
    <mergeCell ref="EES26:EEV26"/>
    <mergeCell ref="EEW26:EEZ26"/>
    <mergeCell ref="EFA26:EFD26"/>
    <mergeCell ref="EFE26:EFH26"/>
    <mergeCell ref="EFI26:EFL26"/>
    <mergeCell ref="EDY26:EEB26"/>
    <mergeCell ref="EEC26:EEF26"/>
    <mergeCell ref="EEG26:EEJ26"/>
    <mergeCell ref="EEK26:EEN26"/>
    <mergeCell ref="EEO26:EER26"/>
    <mergeCell ref="EDE26:EDH26"/>
    <mergeCell ref="EDI26:EDL26"/>
    <mergeCell ref="EDM26:EDP26"/>
    <mergeCell ref="EDQ26:EDT26"/>
    <mergeCell ref="EDU26:EDX26"/>
    <mergeCell ref="ECK26:ECN26"/>
    <mergeCell ref="ECO26:ECR26"/>
    <mergeCell ref="ECS26:ECV26"/>
    <mergeCell ref="ECW26:ECZ26"/>
    <mergeCell ref="EDA26:EDD26"/>
    <mergeCell ref="EHU26:EHX26"/>
    <mergeCell ref="EHY26:EIB26"/>
    <mergeCell ref="EIC26:EIF26"/>
    <mergeCell ref="EIG26:EIJ26"/>
    <mergeCell ref="EIK26:EIN26"/>
    <mergeCell ref="EHA26:EHD26"/>
    <mergeCell ref="EHE26:EHH26"/>
    <mergeCell ref="EHI26:EHL26"/>
    <mergeCell ref="EHM26:EHP26"/>
    <mergeCell ref="EHQ26:EHT26"/>
    <mergeCell ref="EGG26:EGJ26"/>
    <mergeCell ref="EGK26:EGN26"/>
    <mergeCell ref="EGO26:EGR26"/>
    <mergeCell ref="EGS26:EGV26"/>
    <mergeCell ref="EGW26:EGZ26"/>
    <mergeCell ref="EFM26:EFP26"/>
    <mergeCell ref="EFQ26:EFT26"/>
    <mergeCell ref="EFU26:EFX26"/>
    <mergeCell ref="EFY26:EGB26"/>
    <mergeCell ref="EGC26:EGF26"/>
    <mergeCell ref="EKW26:EKZ26"/>
    <mergeCell ref="ELA26:ELD26"/>
    <mergeCell ref="ELE26:ELH26"/>
    <mergeCell ref="ELI26:ELL26"/>
    <mergeCell ref="ELM26:ELP26"/>
    <mergeCell ref="EKC26:EKF26"/>
    <mergeCell ref="EKG26:EKJ26"/>
    <mergeCell ref="EKK26:EKN26"/>
    <mergeCell ref="EKO26:EKR26"/>
    <mergeCell ref="EKS26:EKV26"/>
    <mergeCell ref="EJI26:EJL26"/>
    <mergeCell ref="EJM26:EJP26"/>
    <mergeCell ref="EJQ26:EJT26"/>
    <mergeCell ref="EJU26:EJX26"/>
    <mergeCell ref="EJY26:EKB26"/>
    <mergeCell ref="EIO26:EIR26"/>
    <mergeCell ref="EIS26:EIV26"/>
    <mergeCell ref="EIW26:EIZ26"/>
    <mergeCell ref="EJA26:EJD26"/>
    <mergeCell ref="EJE26:EJH26"/>
    <mergeCell ref="ENY26:EOB26"/>
    <mergeCell ref="EOC26:EOF26"/>
    <mergeCell ref="EOG26:EOJ26"/>
    <mergeCell ref="EOK26:EON26"/>
    <mergeCell ref="EOO26:EOR26"/>
    <mergeCell ref="ENE26:ENH26"/>
    <mergeCell ref="ENI26:ENL26"/>
    <mergeCell ref="ENM26:ENP26"/>
    <mergeCell ref="ENQ26:ENT26"/>
    <mergeCell ref="ENU26:ENX26"/>
    <mergeCell ref="EMK26:EMN26"/>
    <mergeCell ref="EMO26:EMR26"/>
    <mergeCell ref="EMS26:EMV26"/>
    <mergeCell ref="EMW26:EMZ26"/>
    <mergeCell ref="ENA26:END26"/>
    <mergeCell ref="ELQ26:ELT26"/>
    <mergeCell ref="ELU26:ELX26"/>
    <mergeCell ref="ELY26:EMB26"/>
    <mergeCell ref="EMC26:EMF26"/>
    <mergeCell ref="EMG26:EMJ26"/>
    <mergeCell ref="ERA26:ERD26"/>
    <mergeCell ref="ERE26:ERH26"/>
    <mergeCell ref="ERI26:ERL26"/>
    <mergeCell ref="ERM26:ERP26"/>
    <mergeCell ref="ERQ26:ERT26"/>
    <mergeCell ref="EQG26:EQJ26"/>
    <mergeCell ref="EQK26:EQN26"/>
    <mergeCell ref="EQO26:EQR26"/>
    <mergeCell ref="EQS26:EQV26"/>
    <mergeCell ref="EQW26:EQZ26"/>
    <mergeCell ref="EPM26:EPP26"/>
    <mergeCell ref="EPQ26:EPT26"/>
    <mergeCell ref="EPU26:EPX26"/>
    <mergeCell ref="EPY26:EQB26"/>
    <mergeCell ref="EQC26:EQF26"/>
    <mergeCell ref="EOS26:EOV26"/>
    <mergeCell ref="EOW26:EOZ26"/>
    <mergeCell ref="EPA26:EPD26"/>
    <mergeCell ref="EPE26:EPH26"/>
    <mergeCell ref="EPI26:EPL26"/>
    <mergeCell ref="EUC26:EUF26"/>
    <mergeCell ref="EUG26:EUJ26"/>
    <mergeCell ref="EUK26:EUN26"/>
    <mergeCell ref="EUO26:EUR26"/>
    <mergeCell ref="EUS26:EUV26"/>
    <mergeCell ref="ETI26:ETL26"/>
    <mergeCell ref="ETM26:ETP26"/>
    <mergeCell ref="ETQ26:ETT26"/>
    <mergeCell ref="ETU26:ETX26"/>
    <mergeCell ref="ETY26:EUB26"/>
    <mergeCell ref="ESO26:ESR26"/>
    <mergeCell ref="ESS26:ESV26"/>
    <mergeCell ref="ESW26:ESZ26"/>
    <mergeCell ref="ETA26:ETD26"/>
    <mergeCell ref="ETE26:ETH26"/>
    <mergeCell ref="ERU26:ERX26"/>
    <mergeCell ref="ERY26:ESB26"/>
    <mergeCell ref="ESC26:ESF26"/>
    <mergeCell ref="ESG26:ESJ26"/>
    <mergeCell ref="ESK26:ESN26"/>
    <mergeCell ref="EXE26:EXH26"/>
    <mergeCell ref="EXI26:EXL26"/>
    <mergeCell ref="EXM26:EXP26"/>
    <mergeCell ref="EXQ26:EXT26"/>
    <mergeCell ref="EXU26:EXX26"/>
    <mergeCell ref="EWK26:EWN26"/>
    <mergeCell ref="EWO26:EWR26"/>
    <mergeCell ref="EWS26:EWV26"/>
    <mergeCell ref="EWW26:EWZ26"/>
    <mergeCell ref="EXA26:EXD26"/>
    <mergeCell ref="EVQ26:EVT26"/>
    <mergeCell ref="EVU26:EVX26"/>
    <mergeCell ref="EVY26:EWB26"/>
    <mergeCell ref="EWC26:EWF26"/>
    <mergeCell ref="EWG26:EWJ26"/>
    <mergeCell ref="EUW26:EUZ26"/>
    <mergeCell ref="EVA26:EVD26"/>
    <mergeCell ref="EVE26:EVH26"/>
    <mergeCell ref="EVI26:EVL26"/>
    <mergeCell ref="EVM26:EVP26"/>
    <mergeCell ref="FAG26:FAJ26"/>
    <mergeCell ref="FAK26:FAN26"/>
    <mergeCell ref="FAO26:FAR26"/>
    <mergeCell ref="FAS26:FAV26"/>
    <mergeCell ref="FAW26:FAZ26"/>
    <mergeCell ref="EZM26:EZP26"/>
    <mergeCell ref="EZQ26:EZT26"/>
    <mergeCell ref="EZU26:EZX26"/>
    <mergeCell ref="EZY26:FAB26"/>
    <mergeCell ref="FAC26:FAF26"/>
    <mergeCell ref="EYS26:EYV26"/>
    <mergeCell ref="EYW26:EYZ26"/>
    <mergeCell ref="EZA26:EZD26"/>
    <mergeCell ref="EZE26:EZH26"/>
    <mergeCell ref="EZI26:EZL26"/>
    <mergeCell ref="EXY26:EYB26"/>
    <mergeCell ref="EYC26:EYF26"/>
    <mergeCell ref="EYG26:EYJ26"/>
    <mergeCell ref="EYK26:EYN26"/>
    <mergeCell ref="EYO26:EYR26"/>
    <mergeCell ref="FDI26:FDL26"/>
    <mergeCell ref="FDM26:FDP26"/>
    <mergeCell ref="FDQ26:FDT26"/>
    <mergeCell ref="FDU26:FDX26"/>
    <mergeCell ref="FDY26:FEB26"/>
    <mergeCell ref="FCO26:FCR26"/>
    <mergeCell ref="FCS26:FCV26"/>
    <mergeCell ref="FCW26:FCZ26"/>
    <mergeCell ref="FDA26:FDD26"/>
    <mergeCell ref="FDE26:FDH26"/>
    <mergeCell ref="FBU26:FBX26"/>
    <mergeCell ref="FBY26:FCB26"/>
    <mergeCell ref="FCC26:FCF26"/>
    <mergeCell ref="FCG26:FCJ26"/>
    <mergeCell ref="FCK26:FCN26"/>
    <mergeCell ref="FBA26:FBD26"/>
    <mergeCell ref="FBE26:FBH26"/>
    <mergeCell ref="FBI26:FBL26"/>
    <mergeCell ref="FBM26:FBP26"/>
    <mergeCell ref="FBQ26:FBT26"/>
    <mergeCell ref="FGK26:FGN26"/>
    <mergeCell ref="FGO26:FGR26"/>
    <mergeCell ref="FGS26:FGV26"/>
    <mergeCell ref="FGW26:FGZ26"/>
    <mergeCell ref="FHA26:FHD26"/>
    <mergeCell ref="FFQ26:FFT26"/>
    <mergeCell ref="FFU26:FFX26"/>
    <mergeCell ref="FFY26:FGB26"/>
    <mergeCell ref="FGC26:FGF26"/>
    <mergeCell ref="FGG26:FGJ26"/>
    <mergeCell ref="FEW26:FEZ26"/>
    <mergeCell ref="FFA26:FFD26"/>
    <mergeCell ref="FFE26:FFH26"/>
    <mergeCell ref="FFI26:FFL26"/>
    <mergeCell ref="FFM26:FFP26"/>
    <mergeCell ref="FEC26:FEF26"/>
    <mergeCell ref="FEG26:FEJ26"/>
    <mergeCell ref="FEK26:FEN26"/>
    <mergeCell ref="FEO26:FER26"/>
    <mergeCell ref="FES26:FEV26"/>
    <mergeCell ref="FJM26:FJP26"/>
    <mergeCell ref="FJQ26:FJT26"/>
    <mergeCell ref="FJU26:FJX26"/>
    <mergeCell ref="FJY26:FKB26"/>
    <mergeCell ref="FKC26:FKF26"/>
    <mergeCell ref="FIS26:FIV26"/>
    <mergeCell ref="FIW26:FIZ26"/>
    <mergeCell ref="FJA26:FJD26"/>
    <mergeCell ref="FJE26:FJH26"/>
    <mergeCell ref="FJI26:FJL26"/>
    <mergeCell ref="FHY26:FIB26"/>
    <mergeCell ref="FIC26:FIF26"/>
    <mergeCell ref="FIG26:FIJ26"/>
    <mergeCell ref="FIK26:FIN26"/>
    <mergeCell ref="FIO26:FIR26"/>
    <mergeCell ref="FHE26:FHH26"/>
    <mergeCell ref="FHI26:FHL26"/>
    <mergeCell ref="FHM26:FHP26"/>
    <mergeCell ref="FHQ26:FHT26"/>
    <mergeCell ref="FHU26:FHX26"/>
    <mergeCell ref="FMO26:FMR26"/>
    <mergeCell ref="FMS26:FMV26"/>
    <mergeCell ref="FMW26:FMZ26"/>
    <mergeCell ref="FNA26:FND26"/>
    <mergeCell ref="FNE26:FNH26"/>
    <mergeCell ref="FLU26:FLX26"/>
    <mergeCell ref="FLY26:FMB26"/>
    <mergeCell ref="FMC26:FMF26"/>
    <mergeCell ref="FMG26:FMJ26"/>
    <mergeCell ref="FMK26:FMN26"/>
    <mergeCell ref="FLA26:FLD26"/>
    <mergeCell ref="FLE26:FLH26"/>
    <mergeCell ref="FLI26:FLL26"/>
    <mergeCell ref="FLM26:FLP26"/>
    <mergeCell ref="FLQ26:FLT26"/>
    <mergeCell ref="FKG26:FKJ26"/>
    <mergeCell ref="FKK26:FKN26"/>
    <mergeCell ref="FKO26:FKR26"/>
    <mergeCell ref="FKS26:FKV26"/>
    <mergeCell ref="FKW26:FKZ26"/>
    <mergeCell ref="FPQ26:FPT26"/>
    <mergeCell ref="FPU26:FPX26"/>
    <mergeCell ref="FPY26:FQB26"/>
    <mergeCell ref="FQC26:FQF26"/>
    <mergeCell ref="FQG26:FQJ26"/>
    <mergeCell ref="FOW26:FOZ26"/>
    <mergeCell ref="FPA26:FPD26"/>
    <mergeCell ref="FPE26:FPH26"/>
    <mergeCell ref="FPI26:FPL26"/>
    <mergeCell ref="FPM26:FPP26"/>
    <mergeCell ref="FOC26:FOF26"/>
    <mergeCell ref="FOG26:FOJ26"/>
    <mergeCell ref="FOK26:FON26"/>
    <mergeCell ref="FOO26:FOR26"/>
    <mergeCell ref="FOS26:FOV26"/>
    <mergeCell ref="FNI26:FNL26"/>
    <mergeCell ref="FNM26:FNP26"/>
    <mergeCell ref="FNQ26:FNT26"/>
    <mergeCell ref="FNU26:FNX26"/>
    <mergeCell ref="FNY26:FOB26"/>
    <mergeCell ref="FSS26:FSV26"/>
    <mergeCell ref="FSW26:FSZ26"/>
    <mergeCell ref="FTA26:FTD26"/>
    <mergeCell ref="FTE26:FTH26"/>
    <mergeCell ref="FTI26:FTL26"/>
    <mergeCell ref="FRY26:FSB26"/>
    <mergeCell ref="FSC26:FSF26"/>
    <mergeCell ref="FSG26:FSJ26"/>
    <mergeCell ref="FSK26:FSN26"/>
    <mergeCell ref="FSO26:FSR26"/>
    <mergeCell ref="FRE26:FRH26"/>
    <mergeCell ref="FRI26:FRL26"/>
    <mergeCell ref="FRM26:FRP26"/>
    <mergeCell ref="FRQ26:FRT26"/>
    <mergeCell ref="FRU26:FRX26"/>
    <mergeCell ref="FQK26:FQN26"/>
    <mergeCell ref="FQO26:FQR26"/>
    <mergeCell ref="FQS26:FQV26"/>
    <mergeCell ref="FQW26:FQZ26"/>
    <mergeCell ref="FRA26:FRD26"/>
    <mergeCell ref="FVU26:FVX26"/>
    <mergeCell ref="FVY26:FWB26"/>
    <mergeCell ref="FWC26:FWF26"/>
    <mergeCell ref="FWG26:FWJ26"/>
    <mergeCell ref="FWK26:FWN26"/>
    <mergeCell ref="FVA26:FVD26"/>
    <mergeCell ref="FVE26:FVH26"/>
    <mergeCell ref="FVI26:FVL26"/>
    <mergeCell ref="FVM26:FVP26"/>
    <mergeCell ref="FVQ26:FVT26"/>
    <mergeCell ref="FUG26:FUJ26"/>
    <mergeCell ref="FUK26:FUN26"/>
    <mergeCell ref="FUO26:FUR26"/>
    <mergeCell ref="FUS26:FUV26"/>
    <mergeCell ref="FUW26:FUZ26"/>
    <mergeCell ref="FTM26:FTP26"/>
    <mergeCell ref="FTQ26:FTT26"/>
    <mergeCell ref="FTU26:FTX26"/>
    <mergeCell ref="FTY26:FUB26"/>
    <mergeCell ref="FUC26:FUF26"/>
    <mergeCell ref="FYW26:FYZ26"/>
    <mergeCell ref="FZA26:FZD26"/>
    <mergeCell ref="FZE26:FZH26"/>
    <mergeCell ref="FZI26:FZL26"/>
    <mergeCell ref="FZM26:FZP26"/>
    <mergeCell ref="FYC26:FYF26"/>
    <mergeCell ref="FYG26:FYJ26"/>
    <mergeCell ref="FYK26:FYN26"/>
    <mergeCell ref="FYO26:FYR26"/>
    <mergeCell ref="FYS26:FYV26"/>
    <mergeCell ref="FXI26:FXL26"/>
    <mergeCell ref="FXM26:FXP26"/>
    <mergeCell ref="FXQ26:FXT26"/>
    <mergeCell ref="FXU26:FXX26"/>
    <mergeCell ref="FXY26:FYB26"/>
    <mergeCell ref="FWO26:FWR26"/>
    <mergeCell ref="FWS26:FWV26"/>
    <mergeCell ref="FWW26:FWZ26"/>
    <mergeCell ref="FXA26:FXD26"/>
    <mergeCell ref="FXE26:FXH26"/>
    <mergeCell ref="GBY26:GCB26"/>
    <mergeCell ref="GCC26:GCF26"/>
    <mergeCell ref="GCG26:GCJ26"/>
    <mergeCell ref="GCK26:GCN26"/>
    <mergeCell ref="GCO26:GCR26"/>
    <mergeCell ref="GBE26:GBH26"/>
    <mergeCell ref="GBI26:GBL26"/>
    <mergeCell ref="GBM26:GBP26"/>
    <mergeCell ref="GBQ26:GBT26"/>
    <mergeCell ref="GBU26:GBX26"/>
    <mergeCell ref="GAK26:GAN26"/>
    <mergeCell ref="GAO26:GAR26"/>
    <mergeCell ref="GAS26:GAV26"/>
    <mergeCell ref="GAW26:GAZ26"/>
    <mergeCell ref="GBA26:GBD26"/>
    <mergeCell ref="FZQ26:FZT26"/>
    <mergeCell ref="FZU26:FZX26"/>
    <mergeCell ref="FZY26:GAB26"/>
    <mergeCell ref="GAC26:GAF26"/>
    <mergeCell ref="GAG26:GAJ26"/>
    <mergeCell ref="GFA26:GFD26"/>
    <mergeCell ref="GFE26:GFH26"/>
    <mergeCell ref="GFI26:GFL26"/>
    <mergeCell ref="GFM26:GFP26"/>
    <mergeCell ref="GFQ26:GFT26"/>
    <mergeCell ref="GEG26:GEJ26"/>
    <mergeCell ref="GEK26:GEN26"/>
    <mergeCell ref="GEO26:GER26"/>
    <mergeCell ref="GES26:GEV26"/>
    <mergeCell ref="GEW26:GEZ26"/>
    <mergeCell ref="GDM26:GDP26"/>
    <mergeCell ref="GDQ26:GDT26"/>
    <mergeCell ref="GDU26:GDX26"/>
    <mergeCell ref="GDY26:GEB26"/>
    <mergeCell ref="GEC26:GEF26"/>
    <mergeCell ref="GCS26:GCV26"/>
    <mergeCell ref="GCW26:GCZ26"/>
    <mergeCell ref="GDA26:GDD26"/>
    <mergeCell ref="GDE26:GDH26"/>
    <mergeCell ref="GDI26:GDL26"/>
    <mergeCell ref="GIC26:GIF26"/>
    <mergeCell ref="GIG26:GIJ26"/>
    <mergeCell ref="GIK26:GIN26"/>
    <mergeCell ref="GIO26:GIR26"/>
    <mergeCell ref="GIS26:GIV26"/>
    <mergeCell ref="GHI26:GHL26"/>
    <mergeCell ref="GHM26:GHP26"/>
    <mergeCell ref="GHQ26:GHT26"/>
    <mergeCell ref="GHU26:GHX26"/>
    <mergeCell ref="GHY26:GIB26"/>
    <mergeCell ref="GGO26:GGR26"/>
    <mergeCell ref="GGS26:GGV26"/>
    <mergeCell ref="GGW26:GGZ26"/>
    <mergeCell ref="GHA26:GHD26"/>
    <mergeCell ref="GHE26:GHH26"/>
    <mergeCell ref="GFU26:GFX26"/>
    <mergeCell ref="GFY26:GGB26"/>
    <mergeCell ref="GGC26:GGF26"/>
    <mergeCell ref="GGG26:GGJ26"/>
    <mergeCell ref="GGK26:GGN26"/>
    <mergeCell ref="GLE26:GLH26"/>
    <mergeCell ref="GLI26:GLL26"/>
    <mergeCell ref="GLM26:GLP26"/>
    <mergeCell ref="GLQ26:GLT26"/>
    <mergeCell ref="GLU26:GLX26"/>
    <mergeCell ref="GKK26:GKN26"/>
    <mergeCell ref="GKO26:GKR26"/>
    <mergeCell ref="GKS26:GKV26"/>
    <mergeCell ref="GKW26:GKZ26"/>
    <mergeCell ref="GLA26:GLD26"/>
    <mergeCell ref="GJQ26:GJT26"/>
    <mergeCell ref="GJU26:GJX26"/>
    <mergeCell ref="GJY26:GKB26"/>
    <mergeCell ref="GKC26:GKF26"/>
    <mergeCell ref="GKG26:GKJ26"/>
    <mergeCell ref="GIW26:GIZ26"/>
    <mergeCell ref="GJA26:GJD26"/>
    <mergeCell ref="GJE26:GJH26"/>
    <mergeCell ref="GJI26:GJL26"/>
    <mergeCell ref="GJM26:GJP26"/>
    <mergeCell ref="GOG26:GOJ26"/>
    <mergeCell ref="GOK26:GON26"/>
    <mergeCell ref="GOO26:GOR26"/>
    <mergeCell ref="GOS26:GOV26"/>
    <mergeCell ref="GOW26:GOZ26"/>
    <mergeCell ref="GNM26:GNP26"/>
    <mergeCell ref="GNQ26:GNT26"/>
    <mergeCell ref="GNU26:GNX26"/>
    <mergeCell ref="GNY26:GOB26"/>
    <mergeCell ref="GOC26:GOF26"/>
    <mergeCell ref="GMS26:GMV26"/>
    <mergeCell ref="GMW26:GMZ26"/>
    <mergeCell ref="GNA26:GND26"/>
    <mergeCell ref="GNE26:GNH26"/>
    <mergeCell ref="GNI26:GNL26"/>
    <mergeCell ref="GLY26:GMB26"/>
    <mergeCell ref="GMC26:GMF26"/>
    <mergeCell ref="GMG26:GMJ26"/>
    <mergeCell ref="GMK26:GMN26"/>
    <mergeCell ref="GMO26:GMR26"/>
    <mergeCell ref="GRI26:GRL26"/>
    <mergeCell ref="GRM26:GRP26"/>
    <mergeCell ref="GRQ26:GRT26"/>
    <mergeCell ref="GRU26:GRX26"/>
    <mergeCell ref="GRY26:GSB26"/>
    <mergeCell ref="GQO26:GQR26"/>
    <mergeCell ref="GQS26:GQV26"/>
    <mergeCell ref="GQW26:GQZ26"/>
    <mergeCell ref="GRA26:GRD26"/>
    <mergeCell ref="GRE26:GRH26"/>
    <mergeCell ref="GPU26:GPX26"/>
    <mergeCell ref="GPY26:GQB26"/>
    <mergeCell ref="GQC26:GQF26"/>
    <mergeCell ref="GQG26:GQJ26"/>
    <mergeCell ref="GQK26:GQN26"/>
    <mergeCell ref="GPA26:GPD26"/>
    <mergeCell ref="GPE26:GPH26"/>
    <mergeCell ref="GPI26:GPL26"/>
    <mergeCell ref="GPM26:GPP26"/>
    <mergeCell ref="GPQ26:GPT26"/>
    <mergeCell ref="GUK26:GUN26"/>
    <mergeCell ref="GUO26:GUR26"/>
    <mergeCell ref="GUS26:GUV26"/>
    <mergeCell ref="GUW26:GUZ26"/>
    <mergeCell ref="GVA26:GVD26"/>
    <mergeCell ref="GTQ26:GTT26"/>
    <mergeCell ref="GTU26:GTX26"/>
    <mergeCell ref="GTY26:GUB26"/>
    <mergeCell ref="GUC26:GUF26"/>
    <mergeCell ref="GUG26:GUJ26"/>
    <mergeCell ref="GSW26:GSZ26"/>
    <mergeCell ref="GTA26:GTD26"/>
    <mergeCell ref="GTE26:GTH26"/>
    <mergeCell ref="GTI26:GTL26"/>
    <mergeCell ref="GTM26:GTP26"/>
    <mergeCell ref="GSC26:GSF26"/>
    <mergeCell ref="GSG26:GSJ26"/>
    <mergeCell ref="GSK26:GSN26"/>
    <mergeCell ref="GSO26:GSR26"/>
    <mergeCell ref="GSS26:GSV26"/>
    <mergeCell ref="GXM26:GXP26"/>
    <mergeCell ref="GXQ26:GXT26"/>
    <mergeCell ref="GXU26:GXX26"/>
    <mergeCell ref="GXY26:GYB26"/>
    <mergeCell ref="GYC26:GYF26"/>
    <mergeCell ref="GWS26:GWV26"/>
    <mergeCell ref="GWW26:GWZ26"/>
    <mergeCell ref="GXA26:GXD26"/>
    <mergeCell ref="GXE26:GXH26"/>
    <mergeCell ref="GXI26:GXL26"/>
    <mergeCell ref="GVY26:GWB26"/>
    <mergeCell ref="GWC26:GWF26"/>
    <mergeCell ref="GWG26:GWJ26"/>
    <mergeCell ref="GWK26:GWN26"/>
    <mergeCell ref="GWO26:GWR26"/>
    <mergeCell ref="GVE26:GVH26"/>
    <mergeCell ref="GVI26:GVL26"/>
    <mergeCell ref="GVM26:GVP26"/>
    <mergeCell ref="GVQ26:GVT26"/>
    <mergeCell ref="GVU26:GVX26"/>
    <mergeCell ref="HAO26:HAR26"/>
    <mergeCell ref="HAS26:HAV26"/>
    <mergeCell ref="HAW26:HAZ26"/>
    <mergeCell ref="HBA26:HBD26"/>
    <mergeCell ref="HBE26:HBH26"/>
    <mergeCell ref="GZU26:GZX26"/>
    <mergeCell ref="GZY26:HAB26"/>
    <mergeCell ref="HAC26:HAF26"/>
    <mergeCell ref="HAG26:HAJ26"/>
    <mergeCell ref="HAK26:HAN26"/>
    <mergeCell ref="GZA26:GZD26"/>
    <mergeCell ref="GZE26:GZH26"/>
    <mergeCell ref="GZI26:GZL26"/>
    <mergeCell ref="GZM26:GZP26"/>
    <mergeCell ref="GZQ26:GZT26"/>
    <mergeCell ref="GYG26:GYJ26"/>
    <mergeCell ref="GYK26:GYN26"/>
    <mergeCell ref="GYO26:GYR26"/>
    <mergeCell ref="GYS26:GYV26"/>
    <mergeCell ref="GYW26:GYZ26"/>
    <mergeCell ref="HDQ26:HDT26"/>
    <mergeCell ref="HDU26:HDX26"/>
    <mergeCell ref="HDY26:HEB26"/>
    <mergeCell ref="HEC26:HEF26"/>
    <mergeCell ref="HEG26:HEJ26"/>
    <mergeCell ref="HCW26:HCZ26"/>
    <mergeCell ref="HDA26:HDD26"/>
    <mergeCell ref="HDE26:HDH26"/>
    <mergeCell ref="HDI26:HDL26"/>
    <mergeCell ref="HDM26:HDP26"/>
    <mergeCell ref="HCC26:HCF26"/>
    <mergeCell ref="HCG26:HCJ26"/>
    <mergeCell ref="HCK26:HCN26"/>
    <mergeCell ref="HCO26:HCR26"/>
    <mergeCell ref="HCS26:HCV26"/>
    <mergeCell ref="HBI26:HBL26"/>
    <mergeCell ref="HBM26:HBP26"/>
    <mergeCell ref="HBQ26:HBT26"/>
    <mergeCell ref="HBU26:HBX26"/>
    <mergeCell ref="HBY26:HCB26"/>
    <mergeCell ref="HGS26:HGV26"/>
    <mergeCell ref="HGW26:HGZ26"/>
    <mergeCell ref="HHA26:HHD26"/>
    <mergeCell ref="HHE26:HHH26"/>
    <mergeCell ref="HHI26:HHL26"/>
    <mergeCell ref="HFY26:HGB26"/>
    <mergeCell ref="HGC26:HGF26"/>
    <mergeCell ref="HGG26:HGJ26"/>
    <mergeCell ref="HGK26:HGN26"/>
    <mergeCell ref="HGO26:HGR26"/>
    <mergeCell ref="HFE26:HFH26"/>
    <mergeCell ref="HFI26:HFL26"/>
    <mergeCell ref="HFM26:HFP26"/>
    <mergeCell ref="HFQ26:HFT26"/>
    <mergeCell ref="HFU26:HFX26"/>
    <mergeCell ref="HEK26:HEN26"/>
    <mergeCell ref="HEO26:HER26"/>
    <mergeCell ref="HES26:HEV26"/>
    <mergeCell ref="HEW26:HEZ26"/>
    <mergeCell ref="HFA26:HFD26"/>
    <mergeCell ref="HJU26:HJX26"/>
    <mergeCell ref="HJY26:HKB26"/>
    <mergeCell ref="HKC26:HKF26"/>
    <mergeCell ref="HKG26:HKJ26"/>
    <mergeCell ref="HKK26:HKN26"/>
    <mergeCell ref="HJA26:HJD26"/>
    <mergeCell ref="HJE26:HJH26"/>
    <mergeCell ref="HJI26:HJL26"/>
    <mergeCell ref="HJM26:HJP26"/>
    <mergeCell ref="HJQ26:HJT26"/>
    <mergeCell ref="HIG26:HIJ26"/>
    <mergeCell ref="HIK26:HIN26"/>
    <mergeCell ref="HIO26:HIR26"/>
    <mergeCell ref="HIS26:HIV26"/>
    <mergeCell ref="HIW26:HIZ26"/>
    <mergeCell ref="HHM26:HHP26"/>
    <mergeCell ref="HHQ26:HHT26"/>
    <mergeCell ref="HHU26:HHX26"/>
    <mergeCell ref="HHY26:HIB26"/>
    <mergeCell ref="HIC26:HIF26"/>
    <mergeCell ref="HMW26:HMZ26"/>
    <mergeCell ref="HNA26:HND26"/>
    <mergeCell ref="HNE26:HNH26"/>
    <mergeCell ref="HNI26:HNL26"/>
    <mergeCell ref="HNM26:HNP26"/>
    <mergeCell ref="HMC26:HMF26"/>
    <mergeCell ref="HMG26:HMJ26"/>
    <mergeCell ref="HMK26:HMN26"/>
    <mergeCell ref="HMO26:HMR26"/>
    <mergeCell ref="HMS26:HMV26"/>
    <mergeCell ref="HLI26:HLL26"/>
    <mergeCell ref="HLM26:HLP26"/>
    <mergeCell ref="HLQ26:HLT26"/>
    <mergeCell ref="HLU26:HLX26"/>
    <mergeCell ref="HLY26:HMB26"/>
    <mergeCell ref="HKO26:HKR26"/>
    <mergeCell ref="HKS26:HKV26"/>
    <mergeCell ref="HKW26:HKZ26"/>
    <mergeCell ref="HLA26:HLD26"/>
    <mergeCell ref="HLE26:HLH26"/>
    <mergeCell ref="HPY26:HQB26"/>
    <mergeCell ref="HQC26:HQF26"/>
    <mergeCell ref="HQG26:HQJ26"/>
    <mergeCell ref="HQK26:HQN26"/>
    <mergeCell ref="HQO26:HQR26"/>
    <mergeCell ref="HPE26:HPH26"/>
    <mergeCell ref="HPI26:HPL26"/>
    <mergeCell ref="HPM26:HPP26"/>
    <mergeCell ref="HPQ26:HPT26"/>
    <mergeCell ref="HPU26:HPX26"/>
    <mergeCell ref="HOK26:HON26"/>
    <mergeCell ref="HOO26:HOR26"/>
    <mergeCell ref="HOS26:HOV26"/>
    <mergeCell ref="HOW26:HOZ26"/>
    <mergeCell ref="HPA26:HPD26"/>
    <mergeCell ref="HNQ26:HNT26"/>
    <mergeCell ref="HNU26:HNX26"/>
    <mergeCell ref="HNY26:HOB26"/>
    <mergeCell ref="HOC26:HOF26"/>
    <mergeCell ref="HOG26:HOJ26"/>
    <mergeCell ref="HTA26:HTD26"/>
    <mergeCell ref="HTE26:HTH26"/>
    <mergeCell ref="HTI26:HTL26"/>
    <mergeCell ref="HTM26:HTP26"/>
    <mergeCell ref="HTQ26:HTT26"/>
    <mergeCell ref="HSG26:HSJ26"/>
    <mergeCell ref="HSK26:HSN26"/>
    <mergeCell ref="HSO26:HSR26"/>
    <mergeCell ref="HSS26:HSV26"/>
    <mergeCell ref="HSW26:HSZ26"/>
    <mergeCell ref="HRM26:HRP26"/>
    <mergeCell ref="HRQ26:HRT26"/>
    <mergeCell ref="HRU26:HRX26"/>
    <mergeCell ref="HRY26:HSB26"/>
    <mergeCell ref="HSC26:HSF26"/>
    <mergeCell ref="HQS26:HQV26"/>
    <mergeCell ref="HQW26:HQZ26"/>
    <mergeCell ref="HRA26:HRD26"/>
    <mergeCell ref="HRE26:HRH26"/>
    <mergeCell ref="HRI26:HRL26"/>
    <mergeCell ref="HWC26:HWF26"/>
    <mergeCell ref="HWG26:HWJ26"/>
    <mergeCell ref="HWK26:HWN26"/>
    <mergeCell ref="HWO26:HWR26"/>
    <mergeCell ref="HWS26:HWV26"/>
    <mergeCell ref="HVI26:HVL26"/>
    <mergeCell ref="HVM26:HVP26"/>
    <mergeCell ref="HVQ26:HVT26"/>
    <mergeCell ref="HVU26:HVX26"/>
    <mergeCell ref="HVY26:HWB26"/>
    <mergeCell ref="HUO26:HUR26"/>
    <mergeCell ref="HUS26:HUV26"/>
    <mergeCell ref="HUW26:HUZ26"/>
    <mergeCell ref="HVA26:HVD26"/>
    <mergeCell ref="HVE26:HVH26"/>
    <mergeCell ref="HTU26:HTX26"/>
    <mergeCell ref="HTY26:HUB26"/>
    <mergeCell ref="HUC26:HUF26"/>
    <mergeCell ref="HUG26:HUJ26"/>
    <mergeCell ref="HUK26:HUN26"/>
    <mergeCell ref="HZE26:HZH26"/>
    <mergeCell ref="HZI26:HZL26"/>
    <mergeCell ref="HZM26:HZP26"/>
    <mergeCell ref="HZQ26:HZT26"/>
    <mergeCell ref="HZU26:HZX26"/>
    <mergeCell ref="HYK26:HYN26"/>
    <mergeCell ref="HYO26:HYR26"/>
    <mergeCell ref="HYS26:HYV26"/>
    <mergeCell ref="HYW26:HYZ26"/>
    <mergeCell ref="HZA26:HZD26"/>
    <mergeCell ref="HXQ26:HXT26"/>
    <mergeCell ref="HXU26:HXX26"/>
    <mergeCell ref="HXY26:HYB26"/>
    <mergeCell ref="HYC26:HYF26"/>
    <mergeCell ref="HYG26:HYJ26"/>
    <mergeCell ref="HWW26:HWZ26"/>
    <mergeCell ref="HXA26:HXD26"/>
    <mergeCell ref="HXE26:HXH26"/>
    <mergeCell ref="HXI26:HXL26"/>
    <mergeCell ref="HXM26:HXP26"/>
    <mergeCell ref="ICG26:ICJ26"/>
    <mergeCell ref="ICK26:ICN26"/>
    <mergeCell ref="ICO26:ICR26"/>
    <mergeCell ref="ICS26:ICV26"/>
    <mergeCell ref="ICW26:ICZ26"/>
    <mergeCell ref="IBM26:IBP26"/>
    <mergeCell ref="IBQ26:IBT26"/>
    <mergeCell ref="IBU26:IBX26"/>
    <mergeCell ref="IBY26:ICB26"/>
    <mergeCell ref="ICC26:ICF26"/>
    <mergeCell ref="IAS26:IAV26"/>
    <mergeCell ref="IAW26:IAZ26"/>
    <mergeCell ref="IBA26:IBD26"/>
    <mergeCell ref="IBE26:IBH26"/>
    <mergeCell ref="IBI26:IBL26"/>
    <mergeCell ref="HZY26:IAB26"/>
    <mergeCell ref="IAC26:IAF26"/>
    <mergeCell ref="IAG26:IAJ26"/>
    <mergeCell ref="IAK26:IAN26"/>
    <mergeCell ref="IAO26:IAR26"/>
    <mergeCell ref="IFI26:IFL26"/>
    <mergeCell ref="IFM26:IFP26"/>
    <mergeCell ref="IFQ26:IFT26"/>
    <mergeCell ref="IFU26:IFX26"/>
    <mergeCell ref="IFY26:IGB26"/>
    <mergeCell ref="IEO26:IER26"/>
    <mergeCell ref="IES26:IEV26"/>
    <mergeCell ref="IEW26:IEZ26"/>
    <mergeCell ref="IFA26:IFD26"/>
    <mergeCell ref="IFE26:IFH26"/>
    <mergeCell ref="IDU26:IDX26"/>
    <mergeCell ref="IDY26:IEB26"/>
    <mergeCell ref="IEC26:IEF26"/>
    <mergeCell ref="IEG26:IEJ26"/>
    <mergeCell ref="IEK26:IEN26"/>
    <mergeCell ref="IDA26:IDD26"/>
    <mergeCell ref="IDE26:IDH26"/>
    <mergeCell ref="IDI26:IDL26"/>
    <mergeCell ref="IDM26:IDP26"/>
    <mergeCell ref="IDQ26:IDT26"/>
    <mergeCell ref="IIK26:IIN26"/>
    <mergeCell ref="IIO26:IIR26"/>
    <mergeCell ref="IIS26:IIV26"/>
    <mergeCell ref="IIW26:IIZ26"/>
    <mergeCell ref="IJA26:IJD26"/>
    <mergeCell ref="IHQ26:IHT26"/>
    <mergeCell ref="IHU26:IHX26"/>
    <mergeCell ref="IHY26:IIB26"/>
    <mergeCell ref="IIC26:IIF26"/>
    <mergeCell ref="IIG26:IIJ26"/>
    <mergeCell ref="IGW26:IGZ26"/>
    <mergeCell ref="IHA26:IHD26"/>
    <mergeCell ref="IHE26:IHH26"/>
    <mergeCell ref="IHI26:IHL26"/>
    <mergeCell ref="IHM26:IHP26"/>
    <mergeCell ref="IGC26:IGF26"/>
    <mergeCell ref="IGG26:IGJ26"/>
    <mergeCell ref="IGK26:IGN26"/>
    <mergeCell ref="IGO26:IGR26"/>
    <mergeCell ref="IGS26:IGV26"/>
    <mergeCell ref="ILM26:ILP26"/>
    <mergeCell ref="ILQ26:ILT26"/>
    <mergeCell ref="ILU26:ILX26"/>
    <mergeCell ref="ILY26:IMB26"/>
    <mergeCell ref="IMC26:IMF26"/>
    <mergeCell ref="IKS26:IKV26"/>
    <mergeCell ref="IKW26:IKZ26"/>
    <mergeCell ref="ILA26:ILD26"/>
    <mergeCell ref="ILE26:ILH26"/>
    <mergeCell ref="ILI26:ILL26"/>
    <mergeCell ref="IJY26:IKB26"/>
    <mergeCell ref="IKC26:IKF26"/>
    <mergeCell ref="IKG26:IKJ26"/>
    <mergeCell ref="IKK26:IKN26"/>
    <mergeCell ref="IKO26:IKR26"/>
    <mergeCell ref="IJE26:IJH26"/>
    <mergeCell ref="IJI26:IJL26"/>
    <mergeCell ref="IJM26:IJP26"/>
    <mergeCell ref="IJQ26:IJT26"/>
    <mergeCell ref="IJU26:IJX26"/>
    <mergeCell ref="IOO26:IOR26"/>
    <mergeCell ref="IOS26:IOV26"/>
    <mergeCell ref="IOW26:IOZ26"/>
    <mergeCell ref="IPA26:IPD26"/>
    <mergeCell ref="IPE26:IPH26"/>
    <mergeCell ref="INU26:INX26"/>
    <mergeCell ref="INY26:IOB26"/>
    <mergeCell ref="IOC26:IOF26"/>
    <mergeCell ref="IOG26:IOJ26"/>
    <mergeCell ref="IOK26:ION26"/>
    <mergeCell ref="INA26:IND26"/>
    <mergeCell ref="INE26:INH26"/>
    <mergeCell ref="INI26:INL26"/>
    <mergeCell ref="INM26:INP26"/>
    <mergeCell ref="INQ26:INT26"/>
    <mergeCell ref="IMG26:IMJ26"/>
    <mergeCell ref="IMK26:IMN26"/>
    <mergeCell ref="IMO26:IMR26"/>
    <mergeCell ref="IMS26:IMV26"/>
    <mergeCell ref="IMW26:IMZ26"/>
    <mergeCell ref="IRQ26:IRT26"/>
    <mergeCell ref="IRU26:IRX26"/>
    <mergeCell ref="IRY26:ISB26"/>
    <mergeCell ref="ISC26:ISF26"/>
    <mergeCell ref="ISG26:ISJ26"/>
    <mergeCell ref="IQW26:IQZ26"/>
    <mergeCell ref="IRA26:IRD26"/>
    <mergeCell ref="IRE26:IRH26"/>
    <mergeCell ref="IRI26:IRL26"/>
    <mergeCell ref="IRM26:IRP26"/>
    <mergeCell ref="IQC26:IQF26"/>
    <mergeCell ref="IQG26:IQJ26"/>
    <mergeCell ref="IQK26:IQN26"/>
    <mergeCell ref="IQO26:IQR26"/>
    <mergeCell ref="IQS26:IQV26"/>
    <mergeCell ref="IPI26:IPL26"/>
    <mergeCell ref="IPM26:IPP26"/>
    <mergeCell ref="IPQ26:IPT26"/>
    <mergeCell ref="IPU26:IPX26"/>
    <mergeCell ref="IPY26:IQB26"/>
    <mergeCell ref="IUS26:IUV26"/>
    <mergeCell ref="IUW26:IUZ26"/>
    <mergeCell ref="IVA26:IVD26"/>
    <mergeCell ref="IVE26:IVH26"/>
    <mergeCell ref="IVI26:IVL26"/>
    <mergeCell ref="ITY26:IUB26"/>
    <mergeCell ref="IUC26:IUF26"/>
    <mergeCell ref="IUG26:IUJ26"/>
    <mergeCell ref="IUK26:IUN26"/>
    <mergeCell ref="IUO26:IUR26"/>
    <mergeCell ref="ITE26:ITH26"/>
    <mergeCell ref="ITI26:ITL26"/>
    <mergeCell ref="ITM26:ITP26"/>
    <mergeCell ref="ITQ26:ITT26"/>
    <mergeCell ref="ITU26:ITX26"/>
    <mergeCell ref="ISK26:ISN26"/>
    <mergeCell ref="ISO26:ISR26"/>
    <mergeCell ref="ISS26:ISV26"/>
    <mergeCell ref="ISW26:ISZ26"/>
    <mergeCell ref="ITA26:ITD26"/>
    <mergeCell ref="IXU26:IXX26"/>
    <mergeCell ref="IXY26:IYB26"/>
    <mergeCell ref="IYC26:IYF26"/>
    <mergeCell ref="IYG26:IYJ26"/>
    <mergeCell ref="IYK26:IYN26"/>
    <mergeCell ref="IXA26:IXD26"/>
    <mergeCell ref="IXE26:IXH26"/>
    <mergeCell ref="IXI26:IXL26"/>
    <mergeCell ref="IXM26:IXP26"/>
    <mergeCell ref="IXQ26:IXT26"/>
    <mergeCell ref="IWG26:IWJ26"/>
    <mergeCell ref="IWK26:IWN26"/>
    <mergeCell ref="IWO26:IWR26"/>
    <mergeCell ref="IWS26:IWV26"/>
    <mergeCell ref="IWW26:IWZ26"/>
    <mergeCell ref="IVM26:IVP26"/>
    <mergeCell ref="IVQ26:IVT26"/>
    <mergeCell ref="IVU26:IVX26"/>
    <mergeCell ref="IVY26:IWB26"/>
    <mergeCell ref="IWC26:IWF26"/>
    <mergeCell ref="JAW26:JAZ26"/>
    <mergeCell ref="JBA26:JBD26"/>
    <mergeCell ref="JBE26:JBH26"/>
    <mergeCell ref="JBI26:JBL26"/>
    <mergeCell ref="JBM26:JBP26"/>
    <mergeCell ref="JAC26:JAF26"/>
    <mergeCell ref="JAG26:JAJ26"/>
    <mergeCell ref="JAK26:JAN26"/>
    <mergeCell ref="JAO26:JAR26"/>
    <mergeCell ref="JAS26:JAV26"/>
    <mergeCell ref="IZI26:IZL26"/>
    <mergeCell ref="IZM26:IZP26"/>
    <mergeCell ref="IZQ26:IZT26"/>
    <mergeCell ref="IZU26:IZX26"/>
    <mergeCell ref="IZY26:JAB26"/>
    <mergeCell ref="IYO26:IYR26"/>
    <mergeCell ref="IYS26:IYV26"/>
    <mergeCell ref="IYW26:IYZ26"/>
    <mergeCell ref="IZA26:IZD26"/>
    <mergeCell ref="IZE26:IZH26"/>
    <mergeCell ref="JDY26:JEB26"/>
    <mergeCell ref="JEC26:JEF26"/>
    <mergeCell ref="JEG26:JEJ26"/>
    <mergeCell ref="JEK26:JEN26"/>
    <mergeCell ref="JEO26:JER26"/>
    <mergeCell ref="JDE26:JDH26"/>
    <mergeCell ref="JDI26:JDL26"/>
    <mergeCell ref="JDM26:JDP26"/>
    <mergeCell ref="JDQ26:JDT26"/>
    <mergeCell ref="JDU26:JDX26"/>
    <mergeCell ref="JCK26:JCN26"/>
    <mergeCell ref="JCO26:JCR26"/>
    <mergeCell ref="JCS26:JCV26"/>
    <mergeCell ref="JCW26:JCZ26"/>
    <mergeCell ref="JDA26:JDD26"/>
    <mergeCell ref="JBQ26:JBT26"/>
    <mergeCell ref="JBU26:JBX26"/>
    <mergeCell ref="JBY26:JCB26"/>
    <mergeCell ref="JCC26:JCF26"/>
    <mergeCell ref="JCG26:JCJ26"/>
    <mergeCell ref="JHA26:JHD26"/>
    <mergeCell ref="JHE26:JHH26"/>
    <mergeCell ref="JHI26:JHL26"/>
    <mergeCell ref="JHM26:JHP26"/>
    <mergeCell ref="JHQ26:JHT26"/>
    <mergeCell ref="JGG26:JGJ26"/>
    <mergeCell ref="JGK26:JGN26"/>
    <mergeCell ref="JGO26:JGR26"/>
    <mergeCell ref="JGS26:JGV26"/>
    <mergeCell ref="JGW26:JGZ26"/>
    <mergeCell ref="JFM26:JFP26"/>
    <mergeCell ref="JFQ26:JFT26"/>
    <mergeCell ref="JFU26:JFX26"/>
    <mergeCell ref="JFY26:JGB26"/>
    <mergeCell ref="JGC26:JGF26"/>
    <mergeCell ref="JES26:JEV26"/>
    <mergeCell ref="JEW26:JEZ26"/>
    <mergeCell ref="JFA26:JFD26"/>
    <mergeCell ref="JFE26:JFH26"/>
    <mergeCell ref="JFI26:JFL26"/>
    <mergeCell ref="JKC26:JKF26"/>
    <mergeCell ref="JKG26:JKJ26"/>
    <mergeCell ref="JKK26:JKN26"/>
    <mergeCell ref="JKO26:JKR26"/>
    <mergeCell ref="JKS26:JKV26"/>
    <mergeCell ref="JJI26:JJL26"/>
    <mergeCell ref="JJM26:JJP26"/>
    <mergeCell ref="JJQ26:JJT26"/>
    <mergeCell ref="JJU26:JJX26"/>
    <mergeCell ref="JJY26:JKB26"/>
    <mergeCell ref="JIO26:JIR26"/>
    <mergeCell ref="JIS26:JIV26"/>
    <mergeCell ref="JIW26:JIZ26"/>
    <mergeCell ref="JJA26:JJD26"/>
    <mergeCell ref="JJE26:JJH26"/>
    <mergeCell ref="JHU26:JHX26"/>
    <mergeCell ref="JHY26:JIB26"/>
    <mergeCell ref="JIC26:JIF26"/>
    <mergeCell ref="JIG26:JIJ26"/>
    <mergeCell ref="JIK26:JIN26"/>
    <mergeCell ref="JNE26:JNH26"/>
    <mergeCell ref="JNI26:JNL26"/>
    <mergeCell ref="JNM26:JNP26"/>
    <mergeCell ref="JNQ26:JNT26"/>
    <mergeCell ref="JNU26:JNX26"/>
    <mergeCell ref="JMK26:JMN26"/>
    <mergeCell ref="JMO26:JMR26"/>
    <mergeCell ref="JMS26:JMV26"/>
    <mergeCell ref="JMW26:JMZ26"/>
    <mergeCell ref="JNA26:JND26"/>
    <mergeCell ref="JLQ26:JLT26"/>
    <mergeCell ref="JLU26:JLX26"/>
    <mergeCell ref="JLY26:JMB26"/>
    <mergeCell ref="JMC26:JMF26"/>
    <mergeCell ref="JMG26:JMJ26"/>
    <mergeCell ref="JKW26:JKZ26"/>
    <mergeCell ref="JLA26:JLD26"/>
    <mergeCell ref="JLE26:JLH26"/>
    <mergeCell ref="JLI26:JLL26"/>
    <mergeCell ref="JLM26:JLP26"/>
    <mergeCell ref="JQG26:JQJ26"/>
    <mergeCell ref="JQK26:JQN26"/>
    <mergeCell ref="JQO26:JQR26"/>
    <mergeCell ref="JQS26:JQV26"/>
    <mergeCell ref="JQW26:JQZ26"/>
    <mergeCell ref="JPM26:JPP26"/>
    <mergeCell ref="JPQ26:JPT26"/>
    <mergeCell ref="JPU26:JPX26"/>
    <mergeCell ref="JPY26:JQB26"/>
    <mergeCell ref="JQC26:JQF26"/>
    <mergeCell ref="JOS26:JOV26"/>
    <mergeCell ref="JOW26:JOZ26"/>
    <mergeCell ref="JPA26:JPD26"/>
    <mergeCell ref="JPE26:JPH26"/>
    <mergeCell ref="JPI26:JPL26"/>
    <mergeCell ref="JNY26:JOB26"/>
    <mergeCell ref="JOC26:JOF26"/>
    <mergeCell ref="JOG26:JOJ26"/>
    <mergeCell ref="JOK26:JON26"/>
    <mergeCell ref="JOO26:JOR26"/>
    <mergeCell ref="JTI26:JTL26"/>
    <mergeCell ref="JTM26:JTP26"/>
    <mergeCell ref="JTQ26:JTT26"/>
    <mergeCell ref="JTU26:JTX26"/>
    <mergeCell ref="JTY26:JUB26"/>
    <mergeCell ref="JSO26:JSR26"/>
    <mergeCell ref="JSS26:JSV26"/>
    <mergeCell ref="JSW26:JSZ26"/>
    <mergeCell ref="JTA26:JTD26"/>
    <mergeCell ref="JTE26:JTH26"/>
    <mergeCell ref="JRU26:JRX26"/>
    <mergeCell ref="JRY26:JSB26"/>
    <mergeCell ref="JSC26:JSF26"/>
    <mergeCell ref="JSG26:JSJ26"/>
    <mergeCell ref="JSK26:JSN26"/>
    <mergeCell ref="JRA26:JRD26"/>
    <mergeCell ref="JRE26:JRH26"/>
    <mergeCell ref="JRI26:JRL26"/>
    <mergeCell ref="JRM26:JRP26"/>
    <mergeCell ref="JRQ26:JRT26"/>
    <mergeCell ref="JWK26:JWN26"/>
    <mergeCell ref="JWO26:JWR26"/>
    <mergeCell ref="JWS26:JWV26"/>
    <mergeCell ref="JWW26:JWZ26"/>
    <mergeCell ref="JXA26:JXD26"/>
    <mergeCell ref="JVQ26:JVT26"/>
    <mergeCell ref="JVU26:JVX26"/>
    <mergeCell ref="JVY26:JWB26"/>
    <mergeCell ref="JWC26:JWF26"/>
    <mergeCell ref="JWG26:JWJ26"/>
    <mergeCell ref="JUW26:JUZ26"/>
    <mergeCell ref="JVA26:JVD26"/>
    <mergeCell ref="JVE26:JVH26"/>
    <mergeCell ref="JVI26:JVL26"/>
    <mergeCell ref="JVM26:JVP26"/>
    <mergeCell ref="JUC26:JUF26"/>
    <mergeCell ref="JUG26:JUJ26"/>
    <mergeCell ref="JUK26:JUN26"/>
    <mergeCell ref="JUO26:JUR26"/>
    <mergeCell ref="JUS26:JUV26"/>
    <mergeCell ref="JZM26:JZP26"/>
    <mergeCell ref="JZQ26:JZT26"/>
    <mergeCell ref="JZU26:JZX26"/>
    <mergeCell ref="JZY26:KAB26"/>
    <mergeCell ref="KAC26:KAF26"/>
    <mergeCell ref="JYS26:JYV26"/>
    <mergeCell ref="JYW26:JYZ26"/>
    <mergeCell ref="JZA26:JZD26"/>
    <mergeCell ref="JZE26:JZH26"/>
    <mergeCell ref="JZI26:JZL26"/>
    <mergeCell ref="JXY26:JYB26"/>
    <mergeCell ref="JYC26:JYF26"/>
    <mergeCell ref="JYG26:JYJ26"/>
    <mergeCell ref="JYK26:JYN26"/>
    <mergeCell ref="JYO26:JYR26"/>
    <mergeCell ref="JXE26:JXH26"/>
    <mergeCell ref="JXI26:JXL26"/>
    <mergeCell ref="JXM26:JXP26"/>
    <mergeCell ref="JXQ26:JXT26"/>
    <mergeCell ref="JXU26:JXX26"/>
    <mergeCell ref="KCO26:KCR26"/>
    <mergeCell ref="KCS26:KCV26"/>
    <mergeCell ref="KCW26:KCZ26"/>
    <mergeCell ref="KDA26:KDD26"/>
    <mergeCell ref="KDE26:KDH26"/>
    <mergeCell ref="KBU26:KBX26"/>
    <mergeCell ref="KBY26:KCB26"/>
    <mergeCell ref="KCC26:KCF26"/>
    <mergeCell ref="KCG26:KCJ26"/>
    <mergeCell ref="KCK26:KCN26"/>
    <mergeCell ref="KBA26:KBD26"/>
    <mergeCell ref="KBE26:KBH26"/>
    <mergeCell ref="KBI26:KBL26"/>
    <mergeCell ref="KBM26:KBP26"/>
    <mergeCell ref="KBQ26:KBT26"/>
    <mergeCell ref="KAG26:KAJ26"/>
    <mergeCell ref="KAK26:KAN26"/>
    <mergeCell ref="KAO26:KAR26"/>
    <mergeCell ref="KAS26:KAV26"/>
    <mergeCell ref="KAW26:KAZ26"/>
    <mergeCell ref="KFQ26:KFT26"/>
    <mergeCell ref="KFU26:KFX26"/>
    <mergeCell ref="KFY26:KGB26"/>
    <mergeCell ref="KGC26:KGF26"/>
    <mergeCell ref="KGG26:KGJ26"/>
    <mergeCell ref="KEW26:KEZ26"/>
    <mergeCell ref="KFA26:KFD26"/>
    <mergeCell ref="KFE26:KFH26"/>
    <mergeCell ref="KFI26:KFL26"/>
    <mergeCell ref="KFM26:KFP26"/>
    <mergeCell ref="KEC26:KEF26"/>
    <mergeCell ref="KEG26:KEJ26"/>
    <mergeCell ref="KEK26:KEN26"/>
    <mergeCell ref="KEO26:KER26"/>
    <mergeCell ref="KES26:KEV26"/>
    <mergeCell ref="KDI26:KDL26"/>
    <mergeCell ref="KDM26:KDP26"/>
    <mergeCell ref="KDQ26:KDT26"/>
    <mergeCell ref="KDU26:KDX26"/>
    <mergeCell ref="KDY26:KEB26"/>
    <mergeCell ref="KIS26:KIV26"/>
    <mergeCell ref="KIW26:KIZ26"/>
    <mergeCell ref="KJA26:KJD26"/>
    <mergeCell ref="KJE26:KJH26"/>
    <mergeCell ref="KJI26:KJL26"/>
    <mergeCell ref="KHY26:KIB26"/>
    <mergeCell ref="KIC26:KIF26"/>
    <mergeCell ref="KIG26:KIJ26"/>
    <mergeCell ref="KIK26:KIN26"/>
    <mergeCell ref="KIO26:KIR26"/>
    <mergeCell ref="KHE26:KHH26"/>
    <mergeCell ref="KHI26:KHL26"/>
    <mergeCell ref="KHM26:KHP26"/>
    <mergeCell ref="KHQ26:KHT26"/>
    <mergeCell ref="KHU26:KHX26"/>
    <mergeCell ref="KGK26:KGN26"/>
    <mergeCell ref="KGO26:KGR26"/>
    <mergeCell ref="KGS26:KGV26"/>
    <mergeCell ref="KGW26:KGZ26"/>
    <mergeCell ref="KHA26:KHD26"/>
    <mergeCell ref="KLU26:KLX26"/>
    <mergeCell ref="KLY26:KMB26"/>
    <mergeCell ref="KMC26:KMF26"/>
    <mergeCell ref="KMG26:KMJ26"/>
    <mergeCell ref="KMK26:KMN26"/>
    <mergeCell ref="KLA26:KLD26"/>
    <mergeCell ref="KLE26:KLH26"/>
    <mergeCell ref="KLI26:KLL26"/>
    <mergeCell ref="KLM26:KLP26"/>
    <mergeCell ref="KLQ26:KLT26"/>
    <mergeCell ref="KKG26:KKJ26"/>
    <mergeCell ref="KKK26:KKN26"/>
    <mergeCell ref="KKO26:KKR26"/>
    <mergeCell ref="KKS26:KKV26"/>
    <mergeCell ref="KKW26:KKZ26"/>
    <mergeCell ref="KJM26:KJP26"/>
    <mergeCell ref="KJQ26:KJT26"/>
    <mergeCell ref="KJU26:KJX26"/>
    <mergeCell ref="KJY26:KKB26"/>
    <mergeCell ref="KKC26:KKF26"/>
    <mergeCell ref="KOW26:KOZ26"/>
    <mergeCell ref="KPA26:KPD26"/>
    <mergeCell ref="KPE26:KPH26"/>
    <mergeCell ref="KPI26:KPL26"/>
    <mergeCell ref="KPM26:KPP26"/>
    <mergeCell ref="KOC26:KOF26"/>
    <mergeCell ref="KOG26:KOJ26"/>
    <mergeCell ref="KOK26:KON26"/>
    <mergeCell ref="KOO26:KOR26"/>
    <mergeCell ref="KOS26:KOV26"/>
    <mergeCell ref="KNI26:KNL26"/>
    <mergeCell ref="KNM26:KNP26"/>
    <mergeCell ref="KNQ26:KNT26"/>
    <mergeCell ref="KNU26:KNX26"/>
    <mergeCell ref="KNY26:KOB26"/>
    <mergeCell ref="KMO26:KMR26"/>
    <mergeCell ref="KMS26:KMV26"/>
    <mergeCell ref="KMW26:KMZ26"/>
    <mergeCell ref="KNA26:KND26"/>
    <mergeCell ref="KNE26:KNH26"/>
    <mergeCell ref="KRY26:KSB26"/>
    <mergeCell ref="KSC26:KSF26"/>
    <mergeCell ref="KSG26:KSJ26"/>
    <mergeCell ref="KSK26:KSN26"/>
    <mergeCell ref="KSO26:KSR26"/>
    <mergeCell ref="KRE26:KRH26"/>
    <mergeCell ref="KRI26:KRL26"/>
    <mergeCell ref="KRM26:KRP26"/>
    <mergeCell ref="KRQ26:KRT26"/>
    <mergeCell ref="KRU26:KRX26"/>
    <mergeCell ref="KQK26:KQN26"/>
    <mergeCell ref="KQO26:KQR26"/>
    <mergeCell ref="KQS26:KQV26"/>
    <mergeCell ref="KQW26:KQZ26"/>
    <mergeCell ref="KRA26:KRD26"/>
    <mergeCell ref="KPQ26:KPT26"/>
    <mergeCell ref="KPU26:KPX26"/>
    <mergeCell ref="KPY26:KQB26"/>
    <mergeCell ref="KQC26:KQF26"/>
    <mergeCell ref="KQG26:KQJ26"/>
    <mergeCell ref="KVA26:KVD26"/>
    <mergeCell ref="KVE26:KVH26"/>
    <mergeCell ref="KVI26:KVL26"/>
    <mergeCell ref="KVM26:KVP26"/>
    <mergeCell ref="KVQ26:KVT26"/>
    <mergeCell ref="KUG26:KUJ26"/>
    <mergeCell ref="KUK26:KUN26"/>
    <mergeCell ref="KUO26:KUR26"/>
    <mergeCell ref="KUS26:KUV26"/>
    <mergeCell ref="KUW26:KUZ26"/>
    <mergeCell ref="KTM26:KTP26"/>
    <mergeCell ref="KTQ26:KTT26"/>
    <mergeCell ref="KTU26:KTX26"/>
    <mergeCell ref="KTY26:KUB26"/>
    <mergeCell ref="KUC26:KUF26"/>
    <mergeCell ref="KSS26:KSV26"/>
    <mergeCell ref="KSW26:KSZ26"/>
    <mergeCell ref="KTA26:KTD26"/>
    <mergeCell ref="KTE26:KTH26"/>
    <mergeCell ref="KTI26:KTL26"/>
    <mergeCell ref="KYC26:KYF26"/>
    <mergeCell ref="KYG26:KYJ26"/>
    <mergeCell ref="KYK26:KYN26"/>
    <mergeCell ref="KYO26:KYR26"/>
    <mergeCell ref="KYS26:KYV26"/>
    <mergeCell ref="KXI26:KXL26"/>
    <mergeCell ref="KXM26:KXP26"/>
    <mergeCell ref="KXQ26:KXT26"/>
    <mergeCell ref="KXU26:KXX26"/>
    <mergeCell ref="KXY26:KYB26"/>
    <mergeCell ref="KWO26:KWR26"/>
    <mergeCell ref="KWS26:KWV26"/>
    <mergeCell ref="KWW26:KWZ26"/>
    <mergeCell ref="KXA26:KXD26"/>
    <mergeCell ref="KXE26:KXH26"/>
    <mergeCell ref="KVU26:KVX26"/>
    <mergeCell ref="KVY26:KWB26"/>
    <mergeCell ref="KWC26:KWF26"/>
    <mergeCell ref="KWG26:KWJ26"/>
    <mergeCell ref="KWK26:KWN26"/>
    <mergeCell ref="LBE26:LBH26"/>
    <mergeCell ref="LBI26:LBL26"/>
    <mergeCell ref="LBM26:LBP26"/>
    <mergeCell ref="LBQ26:LBT26"/>
    <mergeCell ref="LBU26:LBX26"/>
    <mergeCell ref="LAK26:LAN26"/>
    <mergeCell ref="LAO26:LAR26"/>
    <mergeCell ref="LAS26:LAV26"/>
    <mergeCell ref="LAW26:LAZ26"/>
    <mergeCell ref="LBA26:LBD26"/>
    <mergeCell ref="KZQ26:KZT26"/>
    <mergeCell ref="KZU26:KZX26"/>
    <mergeCell ref="KZY26:LAB26"/>
    <mergeCell ref="LAC26:LAF26"/>
    <mergeCell ref="LAG26:LAJ26"/>
    <mergeCell ref="KYW26:KYZ26"/>
    <mergeCell ref="KZA26:KZD26"/>
    <mergeCell ref="KZE26:KZH26"/>
    <mergeCell ref="KZI26:KZL26"/>
    <mergeCell ref="KZM26:KZP26"/>
    <mergeCell ref="LEG26:LEJ26"/>
    <mergeCell ref="LEK26:LEN26"/>
    <mergeCell ref="LEO26:LER26"/>
    <mergeCell ref="LES26:LEV26"/>
    <mergeCell ref="LEW26:LEZ26"/>
    <mergeCell ref="LDM26:LDP26"/>
    <mergeCell ref="LDQ26:LDT26"/>
    <mergeCell ref="LDU26:LDX26"/>
    <mergeCell ref="LDY26:LEB26"/>
    <mergeCell ref="LEC26:LEF26"/>
    <mergeCell ref="LCS26:LCV26"/>
    <mergeCell ref="LCW26:LCZ26"/>
    <mergeCell ref="LDA26:LDD26"/>
    <mergeCell ref="LDE26:LDH26"/>
    <mergeCell ref="LDI26:LDL26"/>
    <mergeCell ref="LBY26:LCB26"/>
    <mergeCell ref="LCC26:LCF26"/>
    <mergeCell ref="LCG26:LCJ26"/>
    <mergeCell ref="LCK26:LCN26"/>
    <mergeCell ref="LCO26:LCR26"/>
    <mergeCell ref="LHI26:LHL26"/>
    <mergeCell ref="LHM26:LHP26"/>
    <mergeCell ref="LHQ26:LHT26"/>
    <mergeCell ref="LHU26:LHX26"/>
    <mergeCell ref="LHY26:LIB26"/>
    <mergeCell ref="LGO26:LGR26"/>
    <mergeCell ref="LGS26:LGV26"/>
    <mergeCell ref="LGW26:LGZ26"/>
    <mergeCell ref="LHA26:LHD26"/>
    <mergeCell ref="LHE26:LHH26"/>
    <mergeCell ref="LFU26:LFX26"/>
    <mergeCell ref="LFY26:LGB26"/>
    <mergeCell ref="LGC26:LGF26"/>
    <mergeCell ref="LGG26:LGJ26"/>
    <mergeCell ref="LGK26:LGN26"/>
    <mergeCell ref="LFA26:LFD26"/>
    <mergeCell ref="LFE26:LFH26"/>
    <mergeCell ref="LFI26:LFL26"/>
    <mergeCell ref="LFM26:LFP26"/>
    <mergeCell ref="LFQ26:LFT26"/>
    <mergeCell ref="LKK26:LKN26"/>
    <mergeCell ref="LKO26:LKR26"/>
    <mergeCell ref="LKS26:LKV26"/>
    <mergeCell ref="LKW26:LKZ26"/>
    <mergeCell ref="LLA26:LLD26"/>
    <mergeCell ref="LJQ26:LJT26"/>
    <mergeCell ref="LJU26:LJX26"/>
    <mergeCell ref="LJY26:LKB26"/>
    <mergeCell ref="LKC26:LKF26"/>
    <mergeCell ref="LKG26:LKJ26"/>
    <mergeCell ref="LIW26:LIZ26"/>
    <mergeCell ref="LJA26:LJD26"/>
    <mergeCell ref="LJE26:LJH26"/>
    <mergeCell ref="LJI26:LJL26"/>
    <mergeCell ref="LJM26:LJP26"/>
    <mergeCell ref="LIC26:LIF26"/>
    <mergeCell ref="LIG26:LIJ26"/>
    <mergeCell ref="LIK26:LIN26"/>
    <mergeCell ref="LIO26:LIR26"/>
    <mergeCell ref="LIS26:LIV26"/>
    <mergeCell ref="LNM26:LNP26"/>
    <mergeCell ref="LNQ26:LNT26"/>
    <mergeCell ref="LNU26:LNX26"/>
    <mergeCell ref="LNY26:LOB26"/>
    <mergeCell ref="LOC26:LOF26"/>
    <mergeCell ref="LMS26:LMV26"/>
    <mergeCell ref="LMW26:LMZ26"/>
    <mergeCell ref="LNA26:LND26"/>
    <mergeCell ref="LNE26:LNH26"/>
    <mergeCell ref="LNI26:LNL26"/>
    <mergeCell ref="LLY26:LMB26"/>
    <mergeCell ref="LMC26:LMF26"/>
    <mergeCell ref="LMG26:LMJ26"/>
    <mergeCell ref="LMK26:LMN26"/>
    <mergeCell ref="LMO26:LMR26"/>
    <mergeCell ref="LLE26:LLH26"/>
    <mergeCell ref="LLI26:LLL26"/>
    <mergeCell ref="LLM26:LLP26"/>
    <mergeCell ref="LLQ26:LLT26"/>
    <mergeCell ref="LLU26:LLX26"/>
    <mergeCell ref="LQO26:LQR26"/>
    <mergeCell ref="LQS26:LQV26"/>
    <mergeCell ref="LQW26:LQZ26"/>
    <mergeCell ref="LRA26:LRD26"/>
    <mergeCell ref="LRE26:LRH26"/>
    <mergeCell ref="LPU26:LPX26"/>
    <mergeCell ref="LPY26:LQB26"/>
    <mergeCell ref="LQC26:LQF26"/>
    <mergeCell ref="LQG26:LQJ26"/>
    <mergeCell ref="LQK26:LQN26"/>
    <mergeCell ref="LPA26:LPD26"/>
    <mergeCell ref="LPE26:LPH26"/>
    <mergeCell ref="LPI26:LPL26"/>
    <mergeCell ref="LPM26:LPP26"/>
    <mergeCell ref="LPQ26:LPT26"/>
    <mergeCell ref="LOG26:LOJ26"/>
    <mergeCell ref="LOK26:LON26"/>
    <mergeCell ref="LOO26:LOR26"/>
    <mergeCell ref="LOS26:LOV26"/>
    <mergeCell ref="LOW26:LOZ26"/>
    <mergeCell ref="LTQ26:LTT26"/>
    <mergeCell ref="LTU26:LTX26"/>
    <mergeCell ref="LTY26:LUB26"/>
    <mergeCell ref="LUC26:LUF26"/>
    <mergeCell ref="LUG26:LUJ26"/>
    <mergeCell ref="LSW26:LSZ26"/>
    <mergeCell ref="LTA26:LTD26"/>
    <mergeCell ref="LTE26:LTH26"/>
    <mergeCell ref="LTI26:LTL26"/>
    <mergeCell ref="LTM26:LTP26"/>
    <mergeCell ref="LSC26:LSF26"/>
    <mergeCell ref="LSG26:LSJ26"/>
    <mergeCell ref="LSK26:LSN26"/>
    <mergeCell ref="LSO26:LSR26"/>
    <mergeCell ref="LSS26:LSV26"/>
    <mergeCell ref="LRI26:LRL26"/>
    <mergeCell ref="LRM26:LRP26"/>
    <mergeCell ref="LRQ26:LRT26"/>
    <mergeCell ref="LRU26:LRX26"/>
    <mergeCell ref="LRY26:LSB26"/>
    <mergeCell ref="LWS26:LWV26"/>
    <mergeCell ref="LWW26:LWZ26"/>
    <mergeCell ref="LXA26:LXD26"/>
    <mergeCell ref="LXE26:LXH26"/>
    <mergeCell ref="LXI26:LXL26"/>
    <mergeCell ref="LVY26:LWB26"/>
    <mergeCell ref="LWC26:LWF26"/>
    <mergeCell ref="LWG26:LWJ26"/>
    <mergeCell ref="LWK26:LWN26"/>
    <mergeCell ref="LWO26:LWR26"/>
    <mergeCell ref="LVE26:LVH26"/>
    <mergeCell ref="LVI26:LVL26"/>
    <mergeCell ref="LVM26:LVP26"/>
    <mergeCell ref="LVQ26:LVT26"/>
    <mergeCell ref="LVU26:LVX26"/>
    <mergeCell ref="LUK26:LUN26"/>
    <mergeCell ref="LUO26:LUR26"/>
    <mergeCell ref="LUS26:LUV26"/>
    <mergeCell ref="LUW26:LUZ26"/>
    <mergeCell ref="LVA26:LVD26"/>
    <mergeCell ref="LZU26:LZX26"/>
    <mergeCell ref="LZY26:MAB26"/>
    <mergeCell ref="MAC26:MAF26"/>
    <mergeCell ref="MAG26:MAJ26"/>
    <mergeCell ref="MAK26:MAN26"/>
    <mergeCell ref="LZA26:LZD26"/>
    <mergeCell ref="LZE26:LZH26"/>
    <mergeCell ref="LZI26:LZL26"/>
    <mergeCell ref="LZM26:LZP26"/>
    <mergeCell ref="LZQ26:LZT26"/>
    <mergeCell ref="LYG26:LYJ26"/>
    <mergeCell ref="LYK26:LYN26"/>
    <mergeCell ref="LYO26:LYR26"/>
    <mergeCell ref="LYS26:LYV26"/>
    <mergeCell ref="LYW26:LYZ26"/>
    <mergeCell ref="LXM26:LXP26"/>
    <mergeCell ref="LXQ26:LXT26"/>
    <mergeCell ref="LXU26:LXX26"/>
    <mergeCell ref="LXY26:LYB26"/>
    <mergeCell ref="LYC26:LYF26"/>
    <mergeCell ref="MCW26:MCZ26"/>
    <mergeCell ref="MDA26:MDD26"/>
    <mergeCell ref="MDE26:MDH26"/>
    <mergeCell ref="MDI26:MDL26"/>
    <mergeCell ref="MDM26:MDP26"/>
    <mergeCell ref="MCC26:MCF26"/>
    <mergeCell ref="MCG26:MCJ26"/>
    <mergeCell ref="MCK26:MCN26"/>
    <mergeCell ref="MCO26:MCR26"/>
    <mergeCell ref="MCS26:MCV26"/>
    <mergeCell ref="MBI26:MBL26"/>
    <mergeCell ref="MBM26:MBP26"/>
    <mergeCell ref="MBQ26:MBT26"/>
    <mergeCell ref="MBU26:MBX26"/>
    <mergeCell ref="MBY26:MCB26"/>
    <mergeCell ref="MAO26:MAR26"/>
    <mergeCell ref="MAS26:MAV26"/>
    <mergeCell ref="MAW26:MAZ26"/>
    <mergeCell ref="MBA26:MBD26"/>
    <mergeCell ref="MBE26:MBH26"/>
    <mergeCell ref="MFY26:MGB26"/>
    <mergeCell ref="MGC26:MGF26"/>
    <mergeCell ref="MGG26:MGJ26"/>
    <mergeCell ref="MGK26:MGN26"/>
    <mergeCell ref="MGO26:MGR26"/>
    <mergeCell ref="MFE26:MFH26"/>
    <mergeCell ref="MFI26:MFL26"/>
    <mergeCell ref="MFM26:MFP26"/>
    <mergeCell ref="MFQ26:MFT26"/>
    <mergeCell ref="MFU26:MFX26"/>
    <mergeCell ref="MEK26:MEN26"/>
    <mergeCell ref="MEO26:MER26"/>
    <mergeCell ref="MES26:MEV26"/>
    <mergeCell ref="MEW26:MEZ26"/>
    <mergeCell ref="MFA26:MFD26"/>
    <mergeCell ref="MDQ26:MDT26"/>
    <mergeCell ref="MDU26:MDX26"/>
    <mergeCell ref="MDY26:MEB26"/>
    <mergeCell ref="MEC26:MEF26"/>
    <mergeCell ref="MEG26:MEJ26"/>
    <mergeCell ref="MJA26:MJD26"/>
    <mergeCell ref="MJE26:MJH26"/>
    <mergeCell ref="MJI26:MJL26"/>
    <mergeCell ref="MJM26:MJP26"/>
    <mergeCell ref="MJQ26:MJT26"/>
    <mergeCell ref="MIG26:MIJ26"/>
    <mergeCell ref="MIK26:MIN26"/>
    <mergeCell ref="MIO26:MIR26"/>
    <mergeCell ref="MIS26:MIV26"/>
    <mergeCell ref="MIW26:MIZ26"/>
    <mergeCell ref="MHM26:MHP26"/>
    <mergeCell ref="MHQ26:MHT26"/>
    <mergeCell ref="MHU26:MHX26"/>
    <mergeCell ref="MHY26:MIB26"/>
    <mergeCell ref="MIC26:MIF26"/>
    <mergeCell ref="MGS26:MGV26"/>
    <mergeCell ref="MGW26:MGZ26"/>
    <mergeCell ref="MHA26:MHD26"/>
    <mergeCell ref="MHE26:MHH26"/>
    <mergeCell ref="MHI26:MHL26"/>
    <mergeCell ref="MMC26:MMF26"/>
    <mergeCell ref="MMG26:MMJ26"/>
    <mergeCell ref="MMK26:MMN26"/>
    <mergeCell ref="MMO26:MMR26"/>
    <mergeCell ref="MMS26:MMV26"/>
    <mergeCell ref="MLI26:MLL26"/>
    <mergeCell ref="MLM26:MLP26"/>
    <mergeCell ref="MLQ26:MLT26"/>
    <mergeCell ref="MLU26:MLX26"/>
    <mergeCell ref="MLY26:MMB26"/>
    <mergeCell ref="MKO26:MKR26"/>
    <mergeCell ref="MKS26:MKV26"/>
    <mergeCell ref="MKW26:MKZ26"/>
    <mergeCell ref="MLA26:MLD26"/>
    <mergeCell ref="MLE26:MLH26"/>
    <mergeCell ref="MJU26:MJX26"/>
    <mergeCell ref="MJY26:MKB26"/>
    <mergeCell ref="MKC26:MKF26"/>
    <mergeCell ref="MKG26:MKJ26"/>
    <mergeCell ref="MKK26:MKN26"/>
    <mergeCell ref="MPE26:MPH26"/>
    <mergeCell ref="MPI26:MPL26"/>
    <mergeCell ref="MPM26:MPP26"/>
    <mergeCell ref="MPQ26:MPT26"/>
    <mergeCell ref="MPU26:MPX26"/>
    <mergeCell ref="MOK26:MON26"/>
    <mergeCell ref="MOO26:MOR26"/>
    <mergeCell ref="MOS26:MOV26"/>
    <mergeCell ref="MOW26:MOZ26"/>
    <mergeCell ref="MPA26:MPD26"/>
    <mergeCell ref="MNQ26:MNT26"/>
    <mergeCell ref="MNU26:MNX26"/>
    <mergeCell ref="MNY26:MOB26"/>
    <mergeCell ref="MOC26:MOF26"/>
    <mergeCell ref="MOG26:MOJ26"/>
    <mergeCell ref="MMW26:MMZ26"/>
    <mergeCell ref="MNA26:MND26"/>
    <mergeCell ref="MNE26:MNH26"/>
    <mergeCell ref="MNI26:MNL26"/>
    <mergeCell ref="MNM26:MNP26"/>
    <mergeCell ref="MSG26:MSJ26"/>
    <mergeCell ref="MSK26:MSN26"/>
    <mergeCell ref="MSO26:MSR26"/>
    <mergeCell ref="MSS26:MSV26"/>
    <mergeCell ref="MSW26:MSZ26"/>
    <mergeCell ref="MRM26:MRP26"/>
    <mergeCell ref="MRQ26:MRT26"/>
    <mergeCell ref="MRU26:MRX26"/>
    <mergeCell ref="MRY26:MSB26"/>
    <mergeCell ref="MSC26:MSF26"/>
    <mergeCell ref="MQS26:MQV26"/>
    <mergeCell ref="MQW26:MQZ26"/>
    <mergeCell ref="MRA26:MRD26"/>
    <mergeCell ref="MRE26:MRH26"/>
    <mergeCell ref="MRI26:MRL26"/>
    <mergeCell ref="MPY26:MQB26"/>
    <mergeCell ref="MQC26:MQF26"/>
    <mergeCell ref="MQG26:MQJ26"/>
    <mergeCell ref="MQK26:MQN26"/>
    <mergeCell ref="MQO26:MQR26"/>
    <mergeCell ref="MVI26:MVL26"/>
    <mergeCell ref="MVM26:MVP26"/>
    <mergeCell ref="MVQ26:MVT26"/>
    <mergeCell ref="MVU26:MVX26"/>
    <mergeCell ref="MVY26:MWB26"/>
    <mergeCell ref="MUO26:MUR26"/>
    <mergeCell ref="MUS26:MUV26"/>
    <mergeCell ref="MUW26:MUZ26"/>
    <mergeCell ref="MVA26:MVD26"/>
    <mergeCell ref="MVE26:MVH26"/>
    <mergeCell ref="MTU26:MTX26"/>
    <mergeCell ref="MTY26:MUB26"/>
    <mergeCell ref="MUC26:MUF26"/>
    <mergeCell ref="MUG26:MUJ26"/>
    <mergeCell ref="MUK26:MUN26"/>
    <mergeCell ref="MTA26:MTD26"/>
    <mergeCell ref="MTE26:MTH26"/>
    <mergeCell ref="MTI26:MTL26"/>
    <mergeCell ref="MTM26:MTP26"/>
    <mergeCell ref="MTQ26:MTT26"/>
    <mergeCell ref="MYK26:MYN26"/>
    <mergeCell ref="MYO26:MYR26"/>
    <mergeCell ref="MYS26:MYV26"/>
    <mergeCell ref="MYW26:MYZ26"/>
    <mergeCell ref="MZA26:MZD26"/>
    <mergeCell ref="MXQ26:MXT26"/>
    <mergeCell ref="MXU26:MXX26"/>
    <mergeCell ref="MXY26:MYB26"/>
    <mergeCell ref="MYC26:MYF26"/>
    <mergeCell ref="MYG26:MYJ26"/>
    <mergeCell ref="MWW26:MWZ26"/>
    <mergeCell ref="MXA26:MXD26"/>
    <mergeCell ref="MXE26:MXH26"/>
    <mergeCell ref="MXI26:MXL26"/>
    <mergeCell ref="MXM26:MXP26"/>
    <mergeCell ref="MWC26:MWF26"/>
    <mergeCell ref="MWG26:MWJ26"/>
    <mergeCell ref="MWK26:MWN26"/>
    <mergeCell ref="MWO26:MWR26"/>
    <mergeCell ref="MWS26:MWV26"/>
    <mergeCell ref="NBM26:NBP26"/>
    <mergeCell ref="NBQ26:NBT26"/>
    <mergeCell ref="NBU26:NBX26"/>
    <mergeCell ref="NBY26:NCB26"/>
    <mergeCell ref="NCC26:NCF26"/>
    <mergeCell ref="NAS26:NAV26"/>
    <mergeCell ref="NAW26:NAZ26"/>
    <mergeCell ref="NBA26:NBD26"/>
    <mergeCell ref="NBE26:NBH26"/>
    <mergeCell ref="NBI26:NBL26"/>
    <mergeCell ref="MZY26:NAB26"/>
    <mergeCell ref="NAC26:NAF26"/>
    <mergeCell ref="NAG26:NAJ26"/>
    <mergeCell ref="NAK26:NAN26"/>
    <mergeCell ref="NAO26:NAR26"/>
    <mergeCell ref="MZE26:MZH26"/>
    <mergeCell ref="MZI26:MZL26"/>
    <mergeCell ref="MZM26:MZP26"/>
    <mergeCell ref="MZQ26:MZT26"/>
    <mergeCell ref="MZU26:MZX26"/>
    <mergeCell ref="NEO26:NER26"/>
    <mergeCell ref="NES26:NEV26"/>
    <mergeCell ref="NEW26:NEZ26"/>
    <mergeCell ref="NFA26:NFD26"/>
    <mergeCell ref="NFE26:NFH26"/>
    <mergeCell ref="NDU26:NDX26"/>
    <mergeCell ref="NDY26:NEB26"/>
    <mergeCell ref="NEC26:NEF26"/>
    <mergeCell ref="NEG26:NEJ26"/>
    <mergeCell ref="NEK26:NEN26"/>
    <mergeCell ref="NDA26:NDD26"/>
    <mergeCell ref="NDE26:NDH26"/>
    <mergeCell ref="NDI26:NDL26"/>
    <mergeCell ref="NDM26:NDP26"/>
    <mergeCell ref="NDQ26:NDT26"/>
    <mergeCell ref="NCG26:NCJ26"/>
    <mergeCell ref="NCK26:NCN26"/>
    <mergeCell ref="NCO26:NCR26"/>
    <mergeCell ref="NCS26:NCV26"/>
    <mergeCell ref="NCW26:NCZ26"/>
    <mergeCell ref="NHQ26:NHT26"/>
    <mergeCell ref="NHU26:NHX26"/>
    <mergeCell ref="NHY26:NIB26"/>
    <mergeCell ref="NIC26:NIF26"/>
    <mergeCell ref="NIG26:NIJ26"/>
    <mergeCell ref="NGW26:NGZ26"/>
    <mergeCell ref="NHA26:NHD26"/>
    <mergeCell ref="NHE26:NHH26"/>
    <mergeCell ref="NHI26:NHL26"/>
    <mergeCell ref="NHM26:NHP26"/>
    <mergeCell ref="NGC26:NGF26"/>
    <mergeCell ref="NGG26:NGJ26"/>
    <mergeCell ref="NGK26:NGN26"/>
    <mergeCell ref="NGO26:NGR26"/>
    <mergeCell ref="NGS26:NGV26"/>
    <mergeCell ref="NFI26:NFL26"/>
    <mergeCell ref="NFM26:NFP26"/>
    <mergeCell ref="NFQ26:NFT26"/>
    <mergeCell ref="NFU26:NFX26"/>
    <mergeCell ref="NFY26:NGB26"/>
    <mergeCell ref="NKS26:NKV26"/>
    <mergeCell ref="NKW26:NKZ26"/>
    <mergeCell ref="NLA26:NLD26"/>
    <mergeCell ref="NLE26:NLH26"/>
    <mergeCell ref="NLI26:NLL26"/>
    <mergeCell ref="NJY26:NKB26"/>
    <mergeCell ref="NKC26:NKF26"/>
    <mergeCell ref="NKG26:NKJ26"/>
    <mergeCell ref="NKK26:NKN26"/>
    <mergeCell ref="NKO26:NKR26"/>
    <mergeCell ref="NJE26:NJH26"/>
    <mergeCell ref="NJI26:NJL26"/>
    <mergeCell ref="NJM26:NJP26"/>
    <mergeCell ref="NJQ26:NJT26"/>
    <mergeCell ref="NJU26:NJX26"/>
    <mergeCell ref="NIK26:NIN26"/>
    <mergeCell ref="NIO26:NIR26"/>
    <mergeCell ref="NIS26:NIV26"/>
    <mergeCell ref="NIW26:NIZ26"/>
    <mergeCell ref="NJA26:NJD26"/>
    <mergeCell ref="NNU26:NNX26"/>
    <mergeCell ref="NNY26:NOB26"/>
    <mergeCell ref="NOC26:NOF26"/>
    <mergeCell ref="NOG26:NOJ26"/>
    <mergeCell ref="NOK26:NON26"/>
    <mergeCell ref="NNA26:NND26"/>
    <mergeCell ref="NNE26:NNH26"/>
    <mergeCell ref="NNI26:NNL26"/>
    <mergeCell ref="NNM26:NNP26"/>
    <mergeCell ref="NNQ26:NNT26"/>
    <mergeCell ref="NMG26:NMJ26"/>
    <mergeCell ref="NMK26:NMN26"/>
    <mergeCell ref="NMO26:NMR26"/>
    <mergeCell ref="NMS26:NMV26"/>
    <mergeCell ref="NMW26:NMZ26"/>
    <mergeCell ref="NLM26:NLP26"/>
    <mergeCell ref="NLQ26:NLT26"/>
    <mergeCell ref="NLU26:NLX26"/>
    <mergeCell ref="NLY26:NMB26"/>
    <mergeCell ref="NMC26:NMF26"/>
    <mergeCell ref="NQW26:NQZ26"/>
    <mergeCell ref="NRA26:NRD26"/>
    <mergeCell ref="NRE26:NRH26"/>
    <mergeCell ref="NRI26:NRL26"/>
    <mergeCell ref="NRM26:NRP26"/>
    <mergeCell ref="NQC26:NQF26"/>
    <mergeCell ref="NQG26:NQJ26"/>
    <mergeCell ref="NQK26:NQN26"/>
    <mergeCell ref="NQO26:NQR26"/>
    <mergeCell ref="NQS26:NQV26"/>
    <mergeCell ref="NPI26:NPL26"/>
    <mergeCell ref="NPM26:NPP26"/>
    <mergeCell ref="NPQ26:NPT26"/>
    <mergeCell ref="NPU26:NPX26"/>
    <mergeCell ref="NPY26:NQB26"/>
    <mergeCell ref="NOO26:NOR26"/>
    <mergeCell ref="NOS26:NOV26"/>
    <mergeCell ref="NOW26:NOZ26"/>
    <mergeCell ref="NPA26:NPD26"/>
    <mergeCell ref="NPE26:NPH26"/>
    <mergeCell ref="NTY26:NUB26"/>
    <mergeCell ref="NUC26:NUF26"/>
    <mergeCell ref="NUG26:NUJ26"/>
    <mergeCell ref="NUK26:NUN26"/>
    <mergeCell ref="NUO26:NUR26"/>
    <mergeCell ref="NTE26:NTH26"/>
    <mergeCell ref="NTI26:NTL26"/>
    <mergeCell ref="NTM26:NTP26"/>
    <mergeCell ref="NTQ26:NTT26"/>
    <mergeCell ref="NTU26:NTX26"/>
    <mergeCell ref="NSK26:NSN26"/>
    <mergeCell ref="NSO26:NSR26"/>
    <mergeCell ref="NSS26:NSV26"/>
    <mergeCell ref="NSW26:NSZ26"/>
    <mergeCell ref="NTA26:NTD26"/>
    <mergeCell ref="NRQ26:NRT26"/>
    <mergeCell ref="NRU26:NRX26"/>
    <mergeCell ref="NRY26:NSB26"/>
    <mergeCell ref="NSC26:NSF26"/>
    <mergeCell ref="NSG26:NSJ26"/>
    <mergeCell ref="NXA26:NXD26"/>
    <mergeCell ref="NXE26:NXH26"/>
    <mergeCell ref="NXI26:NXL26"/>
    <mergeCell ref="NXM26:NXP26"/>
    <mergeCell ref="NXQ26:NXT26"/>
    <mergeCell ref="NWG26:NWJ26"/>
    <mergeCell ref="NWK26:NWN26"/>
    <mergeCell ref="NWO26:NWR26"/>
    <mergeCell ref="NWS26:NWV26"/>
    <mergeCell ref="NWW26:NWZ26"/>
    <mergeCell ref="NVM26:NVP26"/>
    <mergeCell ref="NVQ26:NVT26"/>
    <mergeCell ref="NVU26:NVX26"/>
    <mergeCell ref="NVY26:NWB26"/>
    <mergeCell ref="NWC26:NWF26"/>
    <mergeCell ref="NUS26:NUV26"/>
    <mergeCell ref="NUW26:NUZ26"/>
    <mergeCell ref="NVA26:NVD26"/>
    <mergeCell ref="NVE26:NVH26"/>
    <mergeCell ref="NVI26:NVL26"/>
    <mergeCell ref="OAC26:OAF26"/>
    <mergeCell ref="OAG26:OAJ26"/>
    <mergeCell ref="OAK26:OAN26"/>
    <mergeCell ref="OAO26:OAR26"/>
    <mergeCell ref="OAS26:OAV26"/>
    <mergeCell ref="NZI26:NZL26"/>
    <mergeCell ref="NZM26:NZP26"/>
    <mergeCell ref="NZQ26:NZT26"/>
    <mergeCell ref="NZU26:NZX26"/>
    <mergeCell ref="NZY26:OAB26"/>
    <mergeCell ref="NYO26:NYR26"/>
    <mergeCell ref="NYS26:NYV26"/>
    <mergeCell ref="NYW26:NYZ26"/>
    <mergeCell ref="NZA26:NZD26"/>
    <mergeCell ref="NZE26:NZH26"/>
    <mergeCell ref="NXU26:NXX26"/>
    <mergeCell ref="NXY26:NYB26"/>
    <mergeCell ref="NYC26:NYF26"/>
    <mergeCell ref="NYG26:NYJ26"/>
    <mergeCell ref="NYK26:NYN26"/>
    <mergeCell ref="ODE26:ODH26"/>
    <mergeCell ref="ODI26:ODL26"/>
    <mergeCell ref="ODM26:ODP26"/>
    <mergeCell ref="ODQ26:ODT26"/>
    <mergeCell ref="ODU26:ODX26"/>
    <mergeCell ref="OCK26:OCN26"/>
    <mergeCell ref="OCO26:OCR26"/>
    <mergeCell ref="OCS26:OCV26"/>
    <mergeCell ref="OCW26:OCZ26"/>
    <mergeCell ref="ODA26:ODD26"/>
    <mergeCell ref="OBQ26:OBT26"/>
    <mergeCell ref="OBU26:OBX26"/>
    <mergeCell ref="OBY26:OCB26"/>
    <mergeCell ref="OCC26:OCF26"/>
    <mergeCell ref="OCG26:OCJ26"/>
    <mergeCell ref="OAW26:OAZ26"/>
    <mergeCell ref="OBA26:OBD26"/>
    <mergeCell ref="OBE26:OBH26"/>
    <mergeCell ref="OBI26:OBL26"/>
    <mergeCell ref="OBM26:OBP26"/>
    <mergeCell ref="OGG26:OGJ26"/>
    <mergeCell ref="OGK26:OGN26"/>
    <mergeCell ref="OGO26:OGR26"/>
    <mergeCell ref="OGS26:OGV26"/>
    <mergeCell ref="OGW26:OGZ26"/>
    <mergeCell ref="OFM26:OFP26"/>
    <mergeCell ref="OFQ26:OFT26"/>
    <mergeCell ref="OFU26:OFX26"/>
    <mergeCell ref="OFY26:OGB26"/>
    <mergeCell ref="OGC26:OGF26"/>
    <mergeCell ref="OES26:OEV26"/>
    <mergeCell ref="OEW26:OEZ26"/>
    <mergeCell ref="OFA26:OFD26"/>
    <mergeCell ref="OFE26:OFH26"/>
    <mergeCell ref="OFI26:OFL26"/>
    <mergeCell ref="ODY26:OEB26"/>
    <mergeCell ref="OEC26:OEF26"/>
    <mergeCell ref="OEG26:OEJ26"/>
    <mergeCell ref="OEK26:OEN26"/>
    <mergeCell ref="OEO26:OER26"/>
    <mergeCell ref="OJI26:OJL26"/>
    <mergeCell ref="OJM26:OJP26"/>
    <mergeCell ref="OJQ26:OJT26"/>
    <mergeCell ref="OJU26:OJX26"/>
    <mergeCell ref="OJY26:OKB26"/>
    <mergeCell ref="OIO26:OIR26"/>
    <mergeCell ref="OIS26:OIV26"/>
    <mergeCell ref="OIW26:OIZ26"/>
    <mergeCell ref="OJA26:OJD26"/>
    <mergeCell ref="OJE26:OJH26"/>
    <mergeCell ref="OHU26:OHX26"/>
    <mergeCell ref="OHY26:OIB26"/>
    <mergeCell ref="OIC26:OIF26"/>
    <mergeCell ref="OIG26:OIJ26"/>
    <mergeCell ref="OIK26:OIN26"/>
    <mergeCell ref="OHA26:OHD26"/>
    <mergeCell ref="OHE26:OHH26"/>
    <mergeCell ref="OHI26:OHL26"/>
    <mergeCell ref="OHM26:OHP26"/>
    <mergeCell ref="OHQ26:OHT26"/>
    <mergeCell ref="OMK26:OMN26"/>
    <mergeCell ref="OMO26:OMR26"/>
    <mergeCell ref="OMS26:OMV26"/>
    <mergeCell ref="OMW26:OMZ26"/>
    <mergeCell ref="ONA26:OND26"/>
    <mergeCell ref="OLQ26:OLT26"/>
    <mergeCell ref="OLU26:OLX26"/>
    <mergeCell ref="OLY26:OMB26"/>
    <mergeCell ref="OMC26:OMF26"/>
    <mergeCell ref="OMG26:OMJ26"/>
    <mergeCell ref="OKW26:OKZ26"/>
    <mergeCell ref="OLA26:OLD26"/>
    <mergeCell ref="OLE26:OLH26"/>
    <mergeCell ref="OLI26:OLL26"/>
    <mergeCell ref="OLM26:OLP26"/>
    <mergeCell ref="OKC26:OKF26"/>
    <mergeCell ref="OKG26:OKJ26"/>
    <mergeCell ref="OKK26:OKN26"/>
    <mergeCell ref="OKO26:OKR26"/>
    <mergeCell ref="OKS26:OKV26"/>
    <mergeCell ref="OPM26:OPP26"/>
    <mergeCell ref="OPQ26:OPT26"/>
    <mergeCell ref="OPU26:OPX26"/>
    <mergeCell ref="OPY26:OQB26"/>
    <mergeCell ref="OQC26:OQF26"/>
    <mergeCell ref="OOS26:OOV26"/>
    <mergeCell ref="OOW26:OOZ26"/>
    <mergeCell ref="OPA26:OPD26"/>
    <mergeCell ref="OPE26:OPH26"/>
    <mergeCell ref="OPI26:OPL26"/>
    <mergeCell ref="ONY26:OOB26"/>
    <mergeCell ref="OOC26:OOF26"/>
    <mergeCell ref="OOG26:OOJ26"/>
    <mergeCell ref="OOK26:OON26"/>
    <mergeCell ref="OOO26:OOR26"/>
    <mergeCell ref="ONE26:ONH26"/>
    <mergeCell ref="ONI26:ONL26"/>
    <mergeCell ref="ONM26:ONP26"/>
    <mergeCell ref="ONQ26:ONT26"/>
    <mergeCell ref="ONU26:ONX26"/>
    <mergeCell ref="OSO26:OSR26"/>
    <mergeCell ref="OSS26:OSV26"/>
    <mergeCell ref="OSW26:OSZ26"/>
    <mergeCell ref="OTA26:OTD26"/>
    <mergeCell ref="OTE26:OTH26"/>
    <mergeCell ref="ORU26:ORX26"/>
    <mergeCell ref="ORY26:OSB26"/>
    <mergeCell ref="OSC26:OSF26"/>
    <mergeCell ref="OSG26:OSJ26"/>
    <mergeCell ref="OSK26:OSN26"/>
    <mergeCell ref="ORA26:ORD26"/>
    <mergeCell ref="ORE26:ORH26"/>
    <mergeCell ref="ORI26:ORL26"/>
    <mergeCell ref="ORM26:ORP26"/>
    <mergeCell ref="ORQ26:ORT26"/>
    <mergeCell ref="OQG26:OQJ26"/>
    <mergeCell ref="OQK26:OQN26"/>
    <mergeCell ref="OQO26:OQR26"/>
    <mergeCell ref="OQS26:OQV26"/>
    <mergeCell ref="OQW26:OQZ26"/>
    <mergeCell ref="OVQ26:OVT26"/>
    <mergeCell ref="OVU26:OVX26"/>
    <mergeCell ref="OVY26:OWB26"/>
    <mergeCell ref="OWC26:OWF26"/>
    <mergeCell ref="OWG26:OWJ26"/>
    <mergeCell ref="OUW26:OUZ26"/>
    <mergeCell ref="OVA26:OVD26"/>
    <mergeCell ref="OVE26:OVH26"/>
    <mergeCell ref="OVI26:OVL26"/>
    <mergeCell ref="OVM26:OVP26"/>
    <mergeCell ref="OUC26:OUF26"/>
    <mergeCell ref="OUG26:OUJ26"/>
    <mergeCell ref="OUK26:OUN26"/>
    <mergeCell ref="OUO26:OUR26"/>
    <mergeCell ref="OUS26:OUV26"/>
    <mergeCell ref="OTI26:OTL26"/>
    <mergeCell ref="OTM26:OTP26"/>
    <mergeCell ref="OTQ26:OTT26"/>
    <mergeCell ref="OTU26:OTX26"/>
    <mergeCell ref="OTY26:OUB26"/>
    <mergeCell ref="OYS26:OYV26"/>
    <mergeCell ref="OYW26:OYZ26"/>
    <mergeCell ref="OZA26:OZD26"/>
    <mergeCell ref="OZE26:OZH26"/>
    <mergeCell ref="OZI26:OZL26"/>
    <mergeCell ref="OXY26:OYB26"/>
    <mergeCell ref="OYC26:OYF26"/>
    <mergeCell ref="OYG26:OYJ26"/>
    <mergeCell ref="OYK26:OYN26"/>
    <mergeCell ref="OYO26:OYR26"/>
    <mergeCell ref="OXE26:OXH26"/>
    <mergeCell ref="OXI26:OXL26"/>
    <mergeCell ref="OXM26:OXP26"/>
    <mergeCell ref="OXQ26:OXT26"/>
    <mergeCell ref="OXU26:OXX26"/>
    <mergeCell ref="OWK26:OWN26"/>
    <mergeCell ref="OWO26:OWR26"/>
    <mergeCell ref="OWS26:OWV26"/>
    <mergeCell ref="OWW26:OWZ26"/>
    <mergeCell ref="OXA26:OXD26"/>
    <mergeCell ref="PBU26:PBX26"/>
    <mergeCell ref="PBY26:PCB26"/>
    <mergeCell ref="PCC26:PCF26"/>
    <mergeCell ref="PCG26:PCJ26"/>
    <mergeCell ref="PCK26:PCN26"/>
    <mergeCell ref="PBA26:PBD26"/>
    <mergeCell ref="PBE26:PBH26"/>
    <mergeCell ref="PBI26:PBL26"/>
    <mergeCell ref="PBM26:PBP26"/>
    <mergeCell ref="PBQ26:PBT26"/>
    <mergeCell ref="PAG26:PAJ26"/>
    <mergeCell ref="PAK26:PAN26"/>
    <mergeCell ref="PAO26:PAR26"/>
    <mergeCell ref="PAS26:PAV26"/>
    <mergeCell ref="PAW26:PAZ26"/>
    <mergeCell ref="OZM26:OZP26"/>
    <mergeCell ref="OZQ26:OZT26"/>
    <mergeCell ref="OZU26:OZX26"/>
    <mergeCell ref="OZY26:PAB26"/>
    <mergeCell ref="PAC26:PAF26"/>
    <mergeCell ref="PEW26:PEZ26"/>
    <mergeCell ref="PFA26:PFD26"/>
    <mergeCell ref="PFE26:PFH26"/>
    <mergeCell ref="PFI26:PFL26"/>
    <mergeCell ref="PFM26:PFP26"/>
    <mergeCell ref="PEC26:PEF26"/>
    <mergeCell ref="PEG26:PEJ26"/>
    <mergeCell ref="PEK26:PEN26"/>
    <mergeCell ref="PEO26:PER26"/>
    <mergeCell ref="PES26:PEV26"/>
    <mergeCell ref="PDI26:PDL26"/>
    <mergeCell ref="PDM26:PDP26"/>
    <mergeCell ref="PDQ26:PDT26"/>
    <mergeCell ref="PDU26:PDX26"/>
    <mergeCell ref="PDY26:PEB26"/>
    <mergeCell ref="PCO26:PCR26"/>
    <mergeCell ref="PCS26:PCV26"/>
    <mergeCell ref="PCW26:PCZ26"/>
    <mergeCell ref="PDA26:PDD26"/>
    <mergeCell ref="PDE26:PDH26"/>
    <mergeCell ref="PHY26:PIB26"/>
    <mergeCell ref="PIC26:PIF26"/>
    <mergeCell ref="PIG26:PIJ26"/>
    <mergeCell ref="PIK26:PIN26"/>
    <mergeCell ref="PIO26:PIR26"/>
    <mergeCell ref="PHE26:PHH26"/>
    <mergeCell ref="PHI26:PHL26"/>
    <mergeCell ref="PHM26:PHP26"/>
    <mergeCell ref="PHQ26:PHT26"/>
    <mergeCell ref="PHU26:PHX26"/>
    <mergeCell ref="PGK26:PGN26"/>
    <mergeCell ref="PGO26:PGR26"/>
    <mergeCell ref="PGS26:PGV26"/>
    <mergeCell ref="PGW26:PGZ26"/>
    <mergeCell ref="PHA26:PHD26"/>
    <mergeCell ref="PFQ26:PFT26"/>
    <mergeCell ref="PFU26:PFX26"/>
    <mergeCell ref="PFY26:PGB26"/>
    <mergeCell ref="PGC26:PGF26"/>
    <mergeCell ref="PGG26:PGJ26"/>
    <mergeCell ref="PLA26:PLD26"/>
    <mergeCell ref="PLE26:PLH26"/>
    <mergeCell ref="PLI26:PLL26"/>
    <mergeCell ref="PLM26:PLP26"/>
    <mergeCell ref="PLQ26:PLT26"/>
    <mergeCell ref="PKG26:PKJ26"/>
    <mergeCell ref="PKK26:PKN26"/>
    <mergeCell ref="PKO26:PKR26"/>
    <mergeCell ref="PKS26:PKV26"/>
    <mergeCell ref="PKW26:PKZ26"/>
    <mergeCell ref="PJM26:PJP26"/>
    <mergeCell ref="PJQ26:PJT26"/>
    <mergeCell ref="PJU26:PJX26"/>
    <mergeCell ref="PJY26:PKB26"/>
    <mergeCell ref="PKC26:PKF26"/>
    <mergeCell ref="PIS26:PIV26"/>
    <mergeCell ref="PIW26:PIZ26"/>
    <mergeCell ref="PJA26:PJD26"/>
    <mergeCell ref="PJE26:PJH26"/>
    <mergeCell ref="PJI26:PJL26"/>
    <mergeCell ref="POC26:POF26"/>
    <mergeCell ref="POG26:POJ26"/>
    <mergeCell ref="POK26:PON26"/>
    <mergeCell ref="POO26:POR26"/>
    <mergeCell ref="POS26:POV26"/>
    <mergeCell ref="PNI26:PNL26"/>
    <mergeCell ref="PNM26:PNP26"/>
    <mergeCell ref="PNQ26:PNT26"/>
    <mergeCell ref="PNU26:PNX26"/>
    <mergeCell ref="PNY26:POB26"/>
    <mergeCell ref="PMO26:PMR26"/>
    <mergeCell ref="PMS26:PMV26"/>
    <mergeCell ref="PMW26:PMZ26"/>
    <mergeCell ref="PNA26:PND26"/>
    <mergeCell ref="PNE26:PNH26"/>
    <mergeCell ref="PLU26:PLX26"/>
    <mergeCell ref="PLY26:PMB26"/>
    <mergeCell ref="PMC26:PMF26"/>
    <mergeCell ref="PMG26:PMJ26"/>
    <mergeCell ref="PMK26:PMN26"/>
    <mergeCell ref="PRE26:PRH26"/>
    <mergeCell ref="PRI26:PRL26"/>
    <mergeCell ref="PRM26:PRP26"/>
    <mergeCell ref="PRQ26:PRT26"/>
    <mergeCell ref="PRU26:PRX26"/>
    <mergeCell ref="PQK26:PQN26"/>
    <mergeCell ref="PQO26:PQR26"/>
    <mergeCell ref="PQS26:PQV26"/>
    <mergeCell ref="PQW26:PQZ26"/>
    <mergeCell ref="PRA26:PRD26"/>
    <mergeCell ref="PPQ26:PPT26"/>
    <mergeCell ref="PPU26:PPX26"/>
    <mergeCell ref="PPY26:PQB26"/>
    <mergeCell ref="PQC26:PQF26"/>
    <mergeCell ref="PQG26:PQJ26"/>
    <mergeCell ref="POW26:POZ26"/>
    <mergeCell ref="PPA26:PPD26"/>
    <mergeCell ref="PPE26:PPH26"/>
    <mergeCell ref="PPI26:PPL26"/>
    <mergeCell ref="PPM26:PPP26"/>
    <mergeCell ref="PUG26:PUJ26"/>
    <mergeCell ref="PUK26:PUN26"/>
    <mergeCell ref="PUO26:PUR26"/>
    <mergeCell ref="PUS26:PUV26"/>
    <mergeCell ref="PUW26:PUZ26"/>
    <mergeCell ref="PTM26:PTP26"/>
    <mergeCell ref="PTQ26:PTT26"/>
    <mergeCell ref="PTU26:PTX26"/>
    <mergeCell ref="PTY26:PUB26"/>
    <mergeCell ref="PUC26:PUF26"/>
    <mergeCell ref="PSS26:PSV26"/>
    <mergeCell ref="PSW26:PSZ26"/>
    <mergeCell ref="PTA26:PTD26"/>
    <mergeCell ref="PTE26:PTH26"/>
    <mergeCell ref="PTI26:PTL26"/>
    <mergeCell ref="PRY26:PSB26"/>
    <mergeCell ref="PSC26:PSF26"/>
    <mergeCell ref="PSG26:PSJ26"/>
    <mergeCell ref="PSK26:PSN26"/>
    <mergeCell ref="PSO26:PSR26"/>
    <mergeCell ref="PXI26:PXL26"/>
    <mergeCell ref="PXM26:PXP26"/>
    <mergeCell ref="PXQ26:PXT26"/>
    <mergeCell ref="PXU26:PXX26"/>
    <mergeCell ref="PXY26:PYB26"/>
    <mergeCell ref="PWO26:PWR26"/>
    <mergeCell ref="PWS26:PWV26"/>
    <mergeCell ref="PWW26:PWZ26"/>
    <mergeCell ref="PXA26:PXD26"/>
    <mergeCell ref="PXE26:PXH26"/>
    <mergeCell ref="PVU26:PVX26"/>
    <mergeCell ref="PVY26:PWB26"/>
    <mergeCell ref="PWC26:PWF26"/>
    <mergeCell ref="PWG26:PWJ26"/>
    <mergeCell ref="PWK26:PWN26"/>
    <mergeCell ref="PVA26:PVD26"/>
    <mergeCell ref="PVE26:PVH26"/>
    <mergeCell ref="PVI26:PVL26"/>
    <mergeCell ref="PVM26:PVP26"/>
    <mergeCell ref="PVQ26:PVT26"/>
    <mergeCell ref="QAK26:QAN26"/>
    <mergeCell ref="QAO26:QAR26"/>
    <mergeCell ref="QAS26:QAV26"/>
    <mergeCell ref="QAW26:QAZ26"/>
    <mergeCell ref="QBA26:QBD26"/>
    <mergeCell ref="PZQ26:PZT26"/>
    <mergeCell ref="PZU26:PZX26"/>
    <mergeCell ref="PZY26:QAB26"/>
    <mergeCell ref="QAC26:QAF26"/>
    <mergeCell ref="QAG26:QAJ26"/>
    <mergeCell ref="PYW26:PYZ26"/>
    <mergeCell ref="PZA26:PZD26"/>
    <mergeCell ref="PZE26:PZH26"/>
    <mergeCell ref="PZI26:PZL26"/>
    <mergeCell ref="PZM26:PZP26"/>
    <mergeCell ref="PYC26:PYF26"/>
    <mergeCell ref="PYG26:PYJ26"/>
    <mergeCell ref="PYK26:PYN26"/>
    <mergeCell ref="PYO26:PYR26"/>
    <mergeCell ref="PYS26:PYV26"/>
    <mergeCell ref="QDM26:QDP26"/>
    <mergeCell ref="QDQ26:QDT26"/>
    <mergeCell ref="QDU26:QDX26"/>
    <mergeCell ref="QDY26:QEB26"/>
    <mergeCell ref="QEC26:QEF26"/>
    <mergeCell ref="QCS26:QCV26"/>
    <mergeCell ref="QCW26:QCZ26"/>
    <mergeCell ref="QDA26:QDD26"/>
    <mergeCell ref="QDE26:QDH26"/>
    <mergeCell ref="QDI26:QDL26"/>
    <mergeCell ref="QBY26:QCB26"/>
    <mergeCell ref="QCC26:QCF26"/>
    <mergeCell ref="QCG26:QCJ26"/>
    <mergeCell ref="QCK26:QCN26"/>
    <mergeCell ref="QCO26:QCR26"/>
    <mergeCell ref="QBE26:QBH26"/>
    <mergeCell ref="QBI26:QBL26"/>
    <mergeCell ref="QBM26:QBP26"/>
    <mergeCell ref="QBQ26:QBT26"/>
    <mergeCell ref="QBU26:QBX26"/>
    <mergeCell ref="QGO26:QGR26"/>
    <mergeCell ref="QGS26:QGV26"/>
    <mergeCell ref="QGW26:QGZ26"/>
    <mergeCell ref="QHA26:QHD26"/>
    <mergeCell ref="QHE26:QHH26"/>
    <mergeCell ref="QFU26:QFX26"/>
    <mergeCell ref="QFY26:QGB26"/>
    <mergeCell ref="QGC26:QGF26"/>
    <mergeCell ref="QGG26:QGJ26"/>
    <mergeCell ref="QGK26:QGN26"/>
    <mergeCell ref="QFA26:QFD26"/>
    <mergeCell ref="QFE26:QFH26"/>
    <mergeCell ref="QFI26:QFL26"/>
    <mergeCell ref="QFM26:QFP26"/>
    <mergeCell ref="QFQ26:QFT26"/>
    <mergeCell ref="QEG26:QEJ26"/>
    <mergeCell ref="QEK26:QEN26"/>
    <mergeCell ref="QEO26:QER26"/>
    <mergeCell ref="QES26:QEV26"/>
    <mergeCell ref="QEW26:QEZ26"/>
    <mergeCell ref="QJQ26:QJT26"/>
    <mergeCell ref="QJU26:QJX26"/>
    <mergeCell ref="QJY26:QKB26"/>
    <mergeCell ref="QKC26:QKF26"/>
    <mergeCell ref="QKG26:QKJ26"/>
    <mergeCell ref="QIW26:QIZ26"/>
    <mergeCell ref="QJA26:QJD26"/>
    <mergeCell ref="QJE26:QJH26"/>
    <mergeCell ref="QJI26:QJL26"/>
    <mergeCell ref="QJM26:QJP26"/>
    <mergeCell ref="QIC26:QIF26"/>
    <mergeCell ref="QIG26:QIJ26"/>
    <mergeCell ref="QIK26:QIN26"/>
    <mergeCell ref="QIO26:QIR26"/>
    <mergeCell ref="QIS26:QIV26"/>
    <mergeCell ref="QHI26:QHL26"/>
    <mergeCell ref="QHM26:QHP26"/>
    <mergeCell ref="QHQ26:QHT26"/>
    <mergeCell ref="QHU26:QHX26"/>
    <mergeCell ref="QHY26:QIB26"/>
    <mergeCell ref="QMS26:QMV26"/>
    <mergeCell ref="QMW26:QMZ26"/>
    <mergeCell ref="QNA26:QND26"/>
    <mergeCell ref="QNE26:QNH26"/>
    <mergeCell ref="QNI26:QNL26"/>
    <mergeCell ref="QLY26:QMB26"/>
    <mergeCell ref="QMC26:QMF26"/>
    <mergeCell ref="QMG26:QMJ26"/>
    <mergeCell ref="QMK26:QMN26"/>
    <mergeCell ref="QMO26:QMR26"/>
    <mergeCell ref="QLE26:QLH26"/>
    <mergeCell ref="QLI26:QLL26"/>
    <mergeCell ref="QLM26:QLP26"/>
    <mergeCell ref="QLQ26:QLT26"/>
    <mergeCell ref="QLU26:QLX26"/>
    <mergeCell ref="QKK26:QKN26"/>
    <mergeCell ref="QKO26:QKR26"/>
    <mergeCell ref="QKS26:QKV26"/>
    <mergeCell ref="QKW26:QKZ26"/>
    <mergeCell ref="QLA26:QLD26"/>
    <mergeCell ref="QPU26:QPX26"/>
    <mergeCell ref="QPY26:QQB26"/>
    <mergeCell ref="QQC26:QQF26"/>
    <mergeCell ref="QQG26:QQJ26"/>
    <mergeCell ref="QQK26:QQN26"/>
    <mergeCell ref="QPA26:QPD26"/>
    <mergeCell ref="QPE26:QPH26"/>
    <mergeCell ref="QPI26:QPL26"/>
    <mergeCell ref="QPM26:QPP26"/>
    <mergeCell ref="QPQ26:QPT26"/>
    <mergeCell ref="QOG26:QOJ26"/>
    <mergeCell ref="QOK26:QON26"/>
    <mergeCell ref="QOO26:QOR26"/>
    <mergeCell ref="QOS26:QOV26"/>
    <mergeCell ref="QOW26:QOZ26"/>
    <mergeCell ref="QNM26:QNP26"/>
    <mergeCell ref="QNQ26:QNT26"/>
    <mergeCell ref="QNU26:QNX26"/>
    <mergeCell ref="QNY26:QOB26"/>
    <mergeCell ref="QOC26:QOF26"/>
    <mergeCell ref="QSW26:QSZ26"/>
    <mergeCell ref="QTA26:QTD26"/>
    <mergeCell ref="QTE26:QTH26"/>
    <mergeCell ref="QTI26:QTL26"/>
    <mergeCell ref="QTM26:QTP26"/>
    <mergeCell ref="QSC26:QSF26"/>
    <mergeCell ref="QSG26:QSJ26"/>
    <mergeCell ref="QSK26:QSN26"/>
    <mergeCell ref="QSO26:QSR26"/>
    <mergeCell ref="QSS26:QSV26"/>
    <mergeCell ref="QRI26:QRL26"/>
    <mergeCell ref="QRM26:QRP26"/>
    <mergeCell ref="QRQ26:QRT26"/>
    <mergeCell ref="QRU26:QRX26"/>
    <mergeCell ref="QRY26:QSB26"/>
    <mergeCell ref="QQO26:QQR26"/>
    <mergeCell ref="QQS26:QQV26"/>
    <mergeCell ref="QQW26:QQZ26"/>
    <mergeCell ref="QRA26:QRD26"/>
    <mergeCell ref="QRE26:QRH26"/>
    <mergeCell ref="QVY26:QWB26"/>
    <mergeCell ref="QWC26:QWF26"/>
    <mergeCell ref="QWG26:QWJ26"/>
    <mergeCell ref="QWK26:QWN26"/>
    <mergeCell ref="QWO26:QWR26"/>
    <mergeCell ref="QVE26:QVH26"/>
    <mergeCell ref="QVI26:QVL26"/>
    <mergeCell ref="QVM26:QVP26"/>
    <mergeCell ref="QVQ26:QVT26"/>
    <mergeCell ref="QVU26:QVX26"/>
    <mergeCell ref="QUK26:QUN26"/>
    <mergeCell ref="QUO26:QUR26"/>
    <mergeCell ref="QUS26:QUV26"/>
    <mergeCell ref="QUW26:QUZ26"/>
    <mergeCell ref="QVA26:QVD26"/>
    <mergeCell ref="QTQ26:QTT26"/>
    <mergeCell ref="QTU26:QTX26"/>
    <mergeCell ref="QTY26:QUB26"/>
    <mergeCell ref="QUC26:QUF26"/>
    <mergeCell ref="QUG26:QUJ26"/>
    <mergeCell ref="QZA26:QZD26"/>
    <mergeCell ref="QZE26:QZH26"/>
    <mergeCell ref="QZI26:QZL26"/>
    <mergeCell ref="QZM26:QZP26"/>
    <mergeCell ref="QZQ26:QZT26"/>
    <mergeCell ref="QYG26:QYJ26"/>
    <mergeCell ref="QYK26:QYN26"/>
    <mergeCell ref="QYO26:QYR26"/>
    <mergeCell ref="QYS26:QYV26"/>
    <mergeCell ref="QYW26:QYZ26"/>
    <mergeCell ref="QXM26:QXP26"/>
    <mergeCell ref="QXQ26:QXT26"/>
    <mergeCell ref="QXU26:QXX26"/>
    <mergeCell ref="QXY26:QYB26"/>
    <mergeCell ref="QYC26:QYF26"/>
    <mergeCell ref="QWS26:QWV26"/>
    <mergeCell ref="QWW26:QWZ26"/>
    <mergeCell ref="QXA26:QXD26"/>
    <mergeCell ref="QXE26:QXH26"/>
    <mergeCell ref="QXI26:QXL26"/>
    <mergeCell ref="RCC26:RCF26"/>
    <mergeCell ref="RCG26:RCJ26"/>
    <mergeCell ref="RCK26:RCN26"/>
    <mergeCell ref="RCO26:RCR26"/>
    <mergeCell ref="RCS26:RCV26"/>
    <mergeCell ref="RBI26:RBL26"/>
    <mergeCell ref="RBM26:RBP26"/>
    <mergeCell ref="RBQ26:RBT26"/>
    <mergeCell ref="RBU26:RBX26"/>
    <mergeCell ref="RBY26:RCB26"/>
    <mergeCell ref="RAO26:RAR26"/>
    <mergeCell ref="RAS26:RAV26"/>
    <mergeCell ref="RAW26:RAZ26"/>
    <mergeCell ref="RBA26:RBD26"/>
    <mergeCell ref="RBE26:RBH26"/>
    <mergeCell ref="QZU26:QZX26"/>
    <mergeCell ref="QZY26:RAB26"/>
    <mergeCell ref="RAC26:RAF26"/>
    <mergeCell ref="RAG26:RAJ26"/>
    <mergeCell ref="RAK26:RAN26"/>
    <mergeCell ref="RFE26:RFH26"/>
    <mergeCell ref="RFI26:RFL26"/>
    <mergeCell ref="RFM26:RFP26"/>
    <mergeCell ref="RFQ26:RFT26"/>
    <mergeCell ref="RFU26:RFX26"/>
    <mergeCell ref="REK26:REN26"/>
    <mergeCell ref="REO26:RER26"/>
    <mergeCell ref="RES26:REV26"/>
    <mergeCell ref="REW26:REZ26"/>
    <mergeCell ref="RFA26:RFD26"/>
    <mergeCell ref="RDQ26:RDT26"/>
    <mergeCell ref="RDU26:RDX26"/>
    <mergeCell ref="RDY26:REB26"/>
    <mergeCell ref="REC26:REF26"/>
    <mergeCell ref="REG26:REJ26"/>
    <mergeCell ref="RCW26:RCZ26"/>
    <mergeCell ref="RDA26:RDD26"/>
    <mergeCell ref="RDE26:RDH26"/>
    <mergeCell ref="RDI26:RDL26"/>
    <mergeCell ref="RDM26:RDP26"/>
    <mergeCell ref="RIG26:RIJ26"/>
    <mergeCell ref="RIK26:RIN26"/>
    <mergeCell ref="RIO26:RIR26"/>
    <mergeCell ref="RIS26:RIV26"/>
    <mergeCell ref="RIW26:RIZ26"/>
    <mergeCell ref="RHM26:RHP26"/>
    <mergeCell ref="RHQ26:RHT26"/>
    <mergeCell ref="RHU26:RHX26"/>
    <mergeCell ref="RHY26:RIB26"/>
    <mergeCell ref="RIC26:RIF26"/>
    <mergeCell ref="RGS26:RGV26"/>
    <mergeCell ref="RGW26:RGZ26"/>
    <mergeCell ref="RHA26:RHD26"/>
    <mergeCell ref="RHE26:RHH26"/>
    <mergeCell ref="RHI26:RHL26"/>
    <mergeCell ref="RFY26:RGB26"/>
    <mergeCell ref="RGC26:RGF26"/>
    <mergeCell ref="RGG26:RGJ26"/>
    <mergeCell ref="RGK26:RGN26"/>
    <mergeCell ref="RGO26:RGR26"/>
    <mergeCell ref="RLI26:RLL26"/>
    <mergeCell ref="RLM26:RLP26"/>
    <mergeCell ref="RLQ26:RLT26"/>
    <mergeCell ref="RLU26:RLX26"/>
    <mergeCell ref="RLY26:RMB26"/>
    <mergeCell ref="RKO26:RKR26"/>
    <mergeCell ref="RKS26:RKV26"/>
    <mergeCell ref="RKW26:RKZ26"/>
    <mergeCell ref="RLA26:RLD26"/>
    <mergeCell ref="RLE26:RLH26"/>
    <mergeCell ref="RJU26:RJX26"/>
    <mergeCell ref="RJY26:RKB26"/>
    <mergeCell ref="RKC26:RKF26"/>
    <mergeCell ref="RKG26:RKJ26"/>
    <mergeCell ref="RKK26:RKN26"/>
    <mergeCell ref="RJA26:RJD26"/>
    <mergeCell ref="RJE26:RJH26"/>
    <mergeCell ref="RJI26:RJL26"/>
    <mergeCell ref="RJM26:RJP26"/>
    <mergeCell ref="RJQ26:RJT26"/>
    <mergeCell ref="ROK26:RON26"/>
    <mergeCell ref="ROO26:ROR26"/>
    <mergeCell ref="ROS26:ROV26"/>
    <mergeCell ref="ROW26:ROZ26"/>
    <mergeCell ref="RPA26:RPD26"/>
    <mergeCell ref="RNQ26:RNT26"/>
    <mergeCell ref="RNU26:RNX26"/>
    <mergeCell ref="RNY26:ROB26"/>
    <mergeCell ref="ROC26:ROF26"/>
    <mergeCell ref="ROG26:ROJ26"/>
    <mergeCell ref="RMW26:RMZ26"/>
    <mergeCell ref="RNA26:RND26"/>
    <mergeCell ref="RNE26:RNH26"/>
    <mergeCell ref="RNI26:RNL26"/>
    <mergeCell ref="RNM26:RNP26"/>
    <mergeCell ref="RMC26:RMF26"/>
    <mergeCell ref="RMG26:RMJ26"/>
    <mergeCell ref="RMK26:RMN26"/>
    <mergeCell ref="RMO26:RMR26"/>
    <mergeCell ref="RMS26:RMV26"/>
    <mergeCell ref="RRM26:RRP26"/>
    <mergeCell ref="RRQ26:RRT26"/>
    <mergeCell ref="RRU26:RRX26"/>
    <mergeCell ref="RRY26:RSB26"/>
    <mergeCell ref="RSC26:RSF26"/>
    <mergeCell ref="RQS26:RQV26"/>
    <mergeCell ref="RQW26:RQZ26"/>
    <mergeCell ref="RRA26:RRD26"/>
    <mergeCell ref="RRE26:RRH26"/>
    <mergeCell ref="RRI26:RRL26"/>
    <mergeCell ref="RPY26:RQB26"/>
    <mergeCell ref="RQC26:RQF26"/>
    <mergeCell ref="RQG26:RQJ26"/>
    <mergeCell ref="RQK26:RQN26"/>
    <mergeCell ref="RQO26:RQR26"/>
    <mergeCell ref="RPE26:RPH26"/>
    <mergeCell ref="RPI26:RPL26"/>
    <mergeCell ref="RPM26:RPP26"/>
    <mergeCell ref="RPQ26:RPT26"/>
    <mergeCell ref="RPU26:RPX26"/>
    <mergeCell ref="RUO26:RUR26"/>
    <mergeCell ref="RUS26:RUV26"/>
    <mergeCell ref="RUW26:RUZ26"/>
    <mergeCell ref="RVA26:RVD26"/>
    <mergeCell ref="RVE26:RVH26"/>
    <mergeCell ref="RTU26:RTX26"/>
    <mergeCell ref="RTY26:RUB26"/>
    <mergeCell ref="RUC26:RUF26"/>
    <mergeCell ref="RUG26:RUJ26"/>
    <mergeCell ref="RUK26:RUN26"/>
    <mergeCell ref="RTA26:RTD26"/>
    <mergeCell ref="RTE26:RTH26"/>
    <mergeCell ref="RTI26:RTL26"/>
    <mergeCell ref="RTM26:RTP26"/>
    <mergeCell ref="RTQ26:RTT26"/>
    <mergeCell ref="RSG26:RSJ26"/>
    <mergeCell ref="RSK26:RSN26"/>
    <mergeCell ref="RSO26:RSR26"/>
    <mergeCell ref="RSS26:RSV26"/>
    <mergeCell ref="RSW26:RSZ26"/>
    <mergeCell ref="RXQ26:RXT26"/>
    <mergeCell ref="RXU26:RXX26"/>
    <mergeCell ref="RXY26:RYB26"/>
    <mergeCell ref="RYC26:RYF26"/>
    <mergeCell ref="RYG26:RYJ26"/>
    <mergeCell ref="RWW26:RWZ26"/>
    <mergeCell ref="RXA26:RXD26"/>
    <mergeCell ref="RXE26:RXH26"/>
    <mergeCell ref="RXI26:RXL26"/>
    <mergeCell ref="RXM26:RXP26"/>
    <mergeCell ref="RWC26:RWF26"/>
    <mergeCell ref="RWG26:RWJ26"/>
    <mergeCell ref="RWK26:RWN26"/>
    <mergeCell ref="RWO26:RWR26"/>
    <mergeCell ref="RWS26:RWV26"/>
    <mergeCell ref="RVI26:RVL26"/>
    <mergeCell ref="RVM26:RVP26"/>
    <mergeCell ref="RVQ26:RVT26"/>
    <mergeCell ref="RVU26:RVX26"/>
    <mergeCell ref="RVY26:RWB26"/>
    <mergeCell ref="SAS26:SAV26"/>
    <mergeCell ref="SAW26:SAZ26"/>
    <mergeCell ref="SBA26:SBD26"/>
    <mergeCell ref="SBE26:SBH26"/>
    <mergeCell ref="SBI26:SBL26"/>
    <mergeCell ref="RZY26:SAB26"/>
    <mergeCell ref="SAC26:SAF26"/>
    <mergeCell ref="SAG26:SAJ26"/>
    <mergeCell ref="SAK26:SAN26"/>
    <mergeCell ref="SAO26:SAR26"/>
    <mergeCell ref="RZE26:RZH26"/>
    <mergeCell ref="RZI26:RZL26"/>
    <mergeCell ref="RZM26:RZP26"/>
    <mergeCell ref="RZQ26:RZT26"/>
    <mergeCell ref="RZU26:RZX26"/>
    <mergeCell ref="RYK26:RYN26"/>
    <mergeCell ref="RYO26:RYR26"/>
    <mergeCell ref="RYS26:RYV26"/>
    <mergeCell ref="RYW26:RYZ26"/>
    <mergeCell ref="RZA26:RZD26"/>
    <mergeCell ref="SDU26:SDX26"/>
    <mergeCell ref="SDY26:SEB26"/>
    <mergeCell ref="SEC26:SEF26"/>
    <mergeCell ref="SEG26:SEJ26"/>
    <mergeCell ref="SEK26:SEN26"/>
    <mergeCell ref="SDA26:SDD26"/>
    <mergeCell ref="SDE26:SDH26"/>
    <mergeCell ref="SDI26:SDL26"/>
    <mergeCell ref="SDM26:SDP26"/>
    <mergeCell ref="SDQ26:SDT26"/>
    <mergeCell ref="SCG26:SCJ26"/>
    <mergeCell ref="SCK26:SCN26"/>
    <mergeCell ref="SCO26:SCR26"/>
    <mergeCell ref="SCS26:SCV26"/>
    <mergeCell ref="SCW26:SCZ26"/>
    <mergeCell ref="SBM26:SBP26"/>
    <mergeCell ref="SBQ26:SBT26"/>
    <mergeCell ref="SBU26:SBX26"/>
    <mergeCell ref="SBY26:SCB26"/>
    <mergeCell ref="SCC26:SCF26"/>
    <mergeCell ref="SGW26:SGZ26"/>
    <mergeCell ref="SHA26:SHD26"/>
    <mergeCell ref="SHE26:SHH26"/>
    <mergeCell ref="SHI26:SHL26"/>
    <mergeCell ref="SHM26:SHP26"/>
    <mergeCell ref="SGC26:SGF26"/>
    <mergeCell ref="SGG26:SGJ26"/>
    <mergeCell ref="SGK26:SGN26"/>
    <mergeCell ref="SGO26:SGR26"/>
    <mergeCell ref="SGS26:SGV26"/>
    <mergeCell ref="SFI26:SFL26"/>
    <mergeCell ref="SFM26:SFP26"/>
    <mergeCell ref="SFQ26:SFT26"/>
    <mergeCell ref="SFU26:SFX26"/>
    <mergeCell ref="SFY26:SGB26"/>
    <mergeCell ref="SEO26:SER26"/>
    <mergeCell ref="SES26:SEV26"/>
    <mergeCell ref="SEW26:SEZ26"/>
    <mergeCell ref="SFA26:SFD26"/>
    <mergeCell ref="SFE26:SFH26"/>
    <mergeCell ref="SJY26:SKB26"/>
    <mergeCell ref="SKC26:SKF26"/>
    <mergeCell ref="SKG26:SKJ26"/>
    <mergeCell ref="SKK26:SKN26"/>
    <mergeCell ref="SKO26:SKR26"/>
    <mergeCell ref="SJE26:SJH26"/>
    <mergeCell ref="SJI26:SJL26"/>
    <mergeCell ref="SJM26:SJP26"/>
    <mergeCell ref="SJQ26:SJT26"/>
    <mergeCell ref="SJU26:SJX26"/>
    <mergeCell ref="SIK26:SIN26"/>
    <mergeCell ref="SIO26:SIR26"/>
    <mergeCell ref="SIS26:SIV26"/>
    <mergeCell ref="SIW26:SIZ26"/>
    <mergeCell ref="SJA26:SJD26"/>
    <mergeCell ref="SHQ26:SHT26"/>
    <mergeCell ref="SHU26:SHX26"/>
    <mergeCell ref="SHY26:SIB26"/>
    <mergeCell ref="SIC26:SIF26"/>
    <mergeCell ref="SIG26:SIJ26"/>
    <mergeCell ref="SNA26:SND26"/>
    <mergeCell ref="SNE26:SNH26"/>
    <mergeCell ref="SNI26:SNL26"/>
    <mergeCell ref="SNM26:SNP26"/>
    <mergeCell ref="SNQ26:SNT26"/>
    <mergeCell ref="SMG26:SMJ26"/>
    <mergeCell ref="SMK26:SMN26"/>
    <mergeCell ref="SMO26:SMR26"/>
    <mergeCell ref="SMS26:SMV26"/>
    <mergeCell ref="SMW26:SMZ26"/>
    <mergeCell ref="SLM26:SLP26"/>
    <mergeCell ref="SLQ26:SLT26"/>
    <mergeCell ref="SLU26:SLX26"/>
    <mergeCell ref="SLY26:SMB26"/>
    <mergeCell ref="SMC26:SMF26"/>
    <mergeCell ref="SKS26:SKV26"/>
    <mergeCell ref="SKW26:SKZ26"/>
    <mergeCell ref="SLA26:SLD26"/>
    <mergeCell ref="SLE26:SLH26"/>
    <mergeCell ref="SLI26:SLL26"/>
    <mergeCell ref="SQC26:SQF26"/>
    <mergeCell ref="SQG26:SQJ26"/>
    <mergeCell ref="SQK26:SQN26"/>
    <mergeCell ref="SQO26:SQR26"/>
    <mergeCell ref="SQS26:SQV26"/>
    <mergeCell ref="SPI26:SPL26"/>
    <mergeCell ref="SPM26:SPP26"/>
    <mergeCell ref="SPQ26:SPT26"/>
    <mergeCell ref="SPU26:SPX26"/>
    <mergeCell ref="SPY26:SQB26"/>
    <mergeCell ref="SOO26:SOR26"/>
    <mergeCell ref="SOS26:SOV26"/>
    <mergeCell ref="SOW26:SOZ26"/>
    <mergeCell ref="SPA26:SPD26"/>
    <mergeCell ref="SPE26:SPH26"/>
    <mergeCell ref="SNU26:SNX26"/>
    <mergeCell ref="SNY26:SOB26"/>
    <mergeCell ref="SOC26:SOF26"/>
    <mergeCell ref="SOG26:SOJ26"/>
    <mergeCell ref="SOK26:SON26"/>
    <mergeCell ref="STE26:STH26"/>
    <mergeCell ref="STI26:STL26"/>
    <mergeCell ref="STM26:STP26"/>
    <mergeCell ref="STQ26:STT26"/>
    <mergeCell ref="STU26:STX26"/>
    <mergeCell ref="SSK26:SSN26"/>
    <mergeCell ref="SSO26:SSR26"/>
    <mergeCell ref="SSS26:SSV26"/>
    <mergeCell ref="SSW26:SSZ26"/>
    <mergeCell ref="STA26:STD26"/>
    <mergeCell ref="SRQ26:SRT26"/>
    <mergeCell ref="SRU26:SRX26"/>
    <mergeCell ref="SRY26:SSB26"/>
    <mergeCell ref="SSC26:SSF26"/>
    <mergeCell ref="SSG26:SSJ26"/>
    <mergeCell ref="SQW26:SQZ26"/>
    <mergeCell ref="SRA26:SRD26"/>
    <mergeCell ref="SRE26:SRH26"/>
    <mergeCell ref="SRI26:SRL26"/>
    <mergeCell ref="SRM26:SRP26"/>
    <mergeCell ref="SWG26:SWJ26"/>
    <mergeCell ref="SWK26:SWN26"/>
    <mergeCell ref="SWO26:SWR26"/>
    <mergeCell ref="SWS26:SWV26"/>
    <mergeCell ref="SWW26:SWZ26"/>
    <mergeCell ref="SVM26:SVP26"/>
    <mergeCell ref="SVQ26:SVT26"/>
    <mergeCell ref="SVU26:SVX26"/>
    <mergeCell ref="SVY26:SWB26"/>
    <mergeCell ref="SWC26:SWF26"/>
    <mergeCell ref="SUS26:SUV26"/>
    <mergeCell ref="SUW26:SUZ26"/>
    <mergeCell ref="SVA26:SVD26"/>
    <mergeCell ref="SVE26:SVH26"/>
    <mergeCell ref="SVI26:SVL26"/>
    <mergeCell ref="STY26:SUB26"/>
    <mergeCell ref="SUC26:SUF26"/>
    <mergeCell ref="SUG26:SUJ26"/>
    <mergeCell ref="SUK26:SUN26"/>
    <mergeCell ref="SUO26:SUR26"/>
    <mergeCell ref="SZI26:SZL26"/>
    <mergeCell ref="SZM26:SZP26"/>
    <mergeCell ref="SZQ26:SZT26"/>
    <mergeCell ref="SZU26:SZX26"/>
    <mergeCell ref="SZY26:TAB26"/>
    <mergeCell ref="SYO26:SYR26"/>
    <mergeCell ref="SYS26:SYV26"/>
    <mergeCell ref="SYW26:SYZ26"/>
    <mergeCell ref="SZA26:SZD26"/>
    <mergeCell ref="SZE26:SZH26"/>
    <mergeCell ref="SXU26:SXX26"/>
    <mergeCell ref="SXY26:SYB26"/>
    <mergeCell ref="SYC26:SYF26"/>
    <mergeCell ref="SYG26:SYJ26"/>
    <mergeCell ref="SYK26:SYN26"/>
    <mergeCell ref="SXA26:SXD26"/>
    <mergeCell ref="SXE26:SXH26"/>
    <mergeCell ref="SXI26:SXL26"/>
    <mergeCell ref="SXM26:SXP26"/>
    <mergeCell ref="SXQ26:SXT26"/>
    <mergeCell ref="TCK26:TCN26"/>
    <mergeCell ref="TCO26:TCR26"/>
    <mergeCell ref="TCS26:TCV26"/>
    <mergeCell ref="TCW26:TCZ26"/>
    <mergeCell ref="TDA26:TDD26"/>
    <mergeCell ref="TBQ26:TBT26"/>
    <mergeCell ref="TBU26:TBX26"/>
    <mergeCell ref="TBY26:TCB26"/>
    <mergeCell ref="TCC26:TCF26"/>
    <mergeCell ref="TCG26:TCJ26"/>
    <mergeCell ref="TAW26:TAZ26"/>
    <mergeCell ref="TBA26:TBD26"/>
    <mergeCell ref="TBE26:TBH26"/>
    <mergeCell ref="TBI26:TBL26"/>
    <mergeCell ref="TBM26:TBP26"/>
    <mergeCell ref="TAC26:TAF26"/>
    <mergeCell ref="TAG26:TAJ26"/>
    <mergeCell ref="TAK26:TAN26"/>
    <mergeCell ref="TAO26:TAR26"/>
    <mergeCell ref="TAS26:TAV26"/>
    <mergeCell ref="TFM26:TFP26"/>
    <mergeCell ref="TFQ26:TFT26"/>
    <mergeCell ref="TFU26:TFX26"/>
    <mergeCell ref="TFY26:TGB26"/>
    <mergeCell ref="TGC26:TGF26"/>
    <mergeCell ref="TES26:TEV26"/>
    <mergeCell ref="TEW26:TEZ26"/>
    <mergeCell ref="TFA26:TFD26"/>
    <mergeCell ref="TFE26:TFH26"/>
    <mergeCell ref="TFI26:TFL26"/>
    <mergeCell ref="TDY26:TEB26"/>
    <mergeCell ref="TEC26:TEF26"/>
    <mergeCell ref="TEG26:TEJ26"/>
    <mergeCell ref="TEK26:TEN26"/>
    <mergeCell ref="TEO26:TER26"/>
    <mergeCell ref="TDE26:TDH26"/>
    <mergeCell ref="TDI26:TDL26"/>
    <mergeCell ref="TDM26:TDP26"/>
    <mergeCell ref="TDQ26:TDT26"/>
    <mergeCell ref="TDU26:TDX26"/>
    <mergeCell ref="TIO26:TIR26"/>
    <mergeCell ref="TIS26:TIV26"/>
    <mergeCell ref="TIW26:TIZ26"/>
    <mergeCell ref="TJA26:TJD26"/>
    <mergeCell ref="TJE26:TJH26"/>
    <mergeCell ref="THU26:THX26"/>
    <mergeCell ref="THY26:TIB26"/>
    <mergeCell ref="TIC26:TIF26"/>
    <mergeCell ref="TIG26:TIJ26"/>
    <mergeCell ref="TIK26:TIN26"/>
    <mergeCell ref="THA26:THD26"/>
    <mergeCell ref="THE26:THH26"/>
    <mergeCell ref="THI26:THL26"/>
    <mergeCell ref="THM26:THP26"/>
    <mergeCell ref="THQ26:THT26"/>
    <mergeCell ref="TGG26:TGJ26"/>
    <mergeCell ref="TGK26:TGN26"/>
    <mergeCell ref="TGO26:TGR26"/>
    <mergeCell ref="TGS26:TGV26"/>
    <mergeCell ref="TGW26:TGZ26"/>
    <mergeCell ref="TLQ26:TLT26"/>
    <mergeCell ref="TLU26:TLX26"/>
    <mergeCell ref="TLY26:TMB26"/>
    <mergeCell ref="TMC26:TMF26"/>
    <mergeCell ref="TMG26:TMJ26"/>
    <mergeCell ref="TKW26:TKZ26"/>
    <mergeCell ref="TLA26:TLD26"/>
    <mergeCell ref="TLE26:TLH26"/>
    <mergeCell ref="TLI26:TLL26"/>
    <mergeCell ref="TLM26:TLP26"/>
    <mergeCell ref="TKC26:TKF26"/>
    <mergeCell ref="TKG26:TKJ26"/>
    <mergeCell ref="TKK26:TKN26"/>
    <mergeCell ref="TKO26:TKR26"/>
    <mergeCell ref="TKS26:TKV26"/>
    <mergeCell ref="TJI26:TJL26"/>
    <mergeCell ref="TJM26:TJP26"/>
    <mergeCell ref="TJQ26:TJT26"/>
    <mergeCell ref="TJU26:TJX26"/>
    <mergeCell ref="TJY26:TKB26"/>
    <mergeCell ref="TOS26:TOV26"/>
    <mergeCell ref="TOW26:TOZ26"/>
    <mergeCell ref="TPA26:TPD26"/>
    <mergeCell ref="TPE26:TPH26"/>
    <mergeCell ref="TPI26:TPL26"/>
    <mergeCell ref="TNY26:TOB26"/>
    <mergeCell ref="TOC26:TOF26"/>
    <mergeCell ref="TOG26:TOJ26"/>
    <mergeCell ref="TOK26:TON26"/>
    <mergeCell ref="TOO26:TOR26"/>
    <mergeCell ref="TNE26:TNH26"/>
    <mergeCell ref="TNI26:TNL26"/>
    <mergeCell ref="TNM26:TNP26"/>
    <mergeCell ref="TNQ26:TNT26"/>
    <mergeCell ref="TNU26:TNX26"/>
    <mergeCell ref="TMK26:TMN26"/>
    <mergeCell ref="TMO26:TMR26"/>
    <mergeCell ref="TMS26:TMV26"/>
    <mergeCell ref="TMW26:TMZ26"/>
    <mergeCell ref="TNA26:TND26"/>
    <mergeCell ref="TRU26:TRX26"/>
    <mergeCell ref="TRY26:TSB26"/>
    <mergeCell ref="TSC26:TSF26"/>
    <mergeCell ref="TSG26:TSJ26"/>
    <mergeCell ref="TSK26:TSN26"/>
    <mergeCell ref="TRA26:TRD26"/>
    <mergeCell ref="TRE26:TRH26"/>
    <mergeCell ref="TRI26:TRL26"/>
    <mergeCell ref="TRM26:TRP26"/>
    <mergeCell ref="TRQ26:TRT26"/>
    <mergeCell ref="TQG26:TQJ26"/>
    <mergeCell ref="TQK26:TQN26"/>
    <mergeCell ref="TQO26:TQR26"/>
    <mergeCell ref="TQS26:TQV26"/>
    <mergeCell ref="TQW26:TQZ26"/>
    <mergeCell ref="TPM26:TPP26"/>
    <mergeCell ref="TPQ26:TPT26"/>
    <mergeCell ref="TPU26:TPX26"/>
    <mergeCell ref="TPY26:TQB26"/>
    <mergeCell ref="TQC26:TQF26"/>
    <mergeCell ref="TUW26:TUZ26"/>
    <mergeCell ref="TVA26:TVD26"/>
    <mergeCell ref="TVE26:TVH26"/>
    <mergeCell ref="TVI26:TVL26"/>
    <mergeCell ref="TVM26:TVP26"/>
    <mergeCell ref="TUC26:TUF26"/>
    <mergeCell ref="TUG26:TUJ26"/>
    <mergeCell ref="TUK26:TUN26"/>
    <mergeCell ref="TUO26:TUR26"/>
    <mergeCell ref="TUS26:TUV26"/>
    <mergeCell ref="TTI26:TTL26"/>
    <mergeCell ref="TTM26:TTP26"/>
    <mergeCell ref="TTQ26:TTT26"/>
    <mergeCell ref="TTU26:TTX26"/>
    <mergeCell ref="TTY26:TUB26"/>
    <mergeCell ref="TSO26:TSR26"/>
    <mergeCell ref="TSS26:TSV26"/>
    <mergeCell ref="TSW26:TSZ26"/>
    <mergeCell ref="TTA26:TTD26"/>
    <mergeCell ref="TTE26:TTH26"/>
    <mergeCell ref="TXY26:TYB26"/>
    <mergeCell ref="TYC26:TYF26"/>
    <mergeCell ref="TYG26:TYJ26"/>
    <mergeCell ref="TYK26:TYN26"/>
    <mergeCell ref="TYO26:TYR26"/>
    <mergeCell ref="TXE26:TXH26"/>
    <mergeCell ref="TXI26:TXL26"/>
    <mergeCell ref="TXM26:TXP26"/>
    <mergeCell ref="TXQ26:TXT26"/>
    <mergeCell ref="TXU26:TXX26"/>
    <mergeCell ref="TWK26:TWN26"/>
    <mergeCell ref="TWO26:TWR26"/>
    <mergeCell ref="TWS26:TWV26"/>
    <mergeCell ref="TWW26:TWZ26"/>
    <mergeCell ref="TXA26:TXD26"/>
    <mergeCell ref="TVQ26:TVT26"/>
    <mergeCell ref="TVU26:TVX26"/>
    <mergeCell ref="TVY26:TWB26"/>
    <mergeCell ref="TWC26:TWF26"/>
    <mergeCell ref="TWG26:TWJ26"/>
    <mergeCell ref="UBA26:UBD26"/>
    <mergeCell ref="UBE26:UBH26"/>
    <mergeCell ref="UBI26:UBL26"/>
    <mergeCell ref="UBM26:UBP26"/>
    <mergeCell ref="UBQ26:UBT26"/>
    <mergeCell ref="UAG26:UAJ26"/>
    <mergeCell ref="UAK26:UAN26"/>
    <mergeCell ref="UAO26:UAR26"/>
    <mergeCell ref="UAS26:UAV26"/>
    <mergeCell ref="UAW26:UAZ26"/>
    <mergeCell ref="TZM26:TZP26"/>
    <mergeCell ref="TZQ26:TZT26"/>
    <mergeCell ref="TZU26:TZX26"/>
    <mergeCell ref="TZY26:UAB26"/>
    <mergeCell ref="UAC26:UAF26"/>
    <mergeCell ref="TYS26:TYV26"/>
    <mergeCell ref="TYW26:TYZ26"/>
    <mergeCell ref="TZA26:TZD26"/>
    <mergeCell ref="TZE26:TZH26"/>
    <mergeCell ref="TZI26:TZL26"/>
    <mergeCell ref="UEC26:UEF26"/>
    <mergeCell ref="UEG26:UEJ26"/>
    <mergeCell ref="UEK26:UEN26"/>
    <mergeCell ref="UEO26:UER26"/>
    <mergeCell ref="UES26:UEV26"/>
    <mergeCell ref="UDI26:UDL26"/>
    <mergeCell ref="UDM26:UDP26"/>
    <mergeCell ref="UDQ26:UDT26"/>
    <mergeCell ref="UDU26:UDX26"/>
    <mergeCell ref="UDY26:UEB26"/>
    <mergeCell ref="UCO26:UCR26"/>
    <mergeCell ref="UCS26:UCV26"/>
    <mergeCell ref="UCW26:UCZ26"/>
    <mergeCell ref="UDA26:UDD26"/>
    <mergeCell ref="UDE26:UDH26"/>
    <mergeCell ref="UBU26:UBX26"/>
    <mergeCell ref="UBY26:UCB26"/>
    <mergeCell ref="UCC26:UCF26"/>
    <mergeCell ref="UCG26:UCJ26"/>
    <mergeCell ref="UCK26:UCN26"/>
    <mergeCell ref="UHE26:UHH26"/>
    <mergeCell ref="UHI26:UHL26"/>
    <mergeCell ref="UHM26:UHP26"/>
    <mergeCell ref="UHQ26:UHT26"/>
    <mergeCell ref="UHU26:UHX26"/>
    <mergeCell ref="UGK26:UGN26"/>
    <mergeCell ref="UGO26:UGR26"/>
    <mergeCell ref="UGS26:UGV26"/>
    <mergeCell ref="UGW26:UGZ26"/>
    <mergeCell ref="UHA26:UHD26"/>
    <mergeCell ref="UFQ26:UFT26"/>
    <mergeCell ref="UFU26:UFX26"/>
    <mergeCell ref="UFY26:UGB26"/>
    <mergeCell ref="UGC26:UGF26"/>
    <mergeCell ref="UGG26:UGJ26"/>
    <mergeCell ref="UEW26:UEZ26"/>
    <mergeCell ref="UFA26:UFD26"/>
    <mergeCell ref="UFE26:UFH26"/>
    <mergeCell ref="UFI26:UFL26"/>
    <mergeCell ref="UFM26:UFP26"/>
    <mergeCell ref="UKG26:UKJ26"/>
    <mergeCell ref="UKK26:UKN26"/>
    <mergeCell ref="UKO26:UKR26"/>
    <mergeCell ref="UKS26:UKV26"/>
    <mergeCell ref="UKW26:UKZ26"/>
    <mergeCell ref="UJM26:UJP26"/>
    <mergeCell ref="UJQ26:UJT26"/>
    <mergeCell ref="UJU26:UJX26"/>
    <mergeCell ref="UJY26:UKB26"/>
    <mergeCell ref="UKC26:UKF26"/>
    <mergeCell ref="UIS26:UIV26"/>
    <mergeCell ref="UIW26:UIZ26"/>
    <mergeCell ref="UJA26:UJD26"/>
    <mergeCell ref="UJE26:UJH26"/>
    <mergeCell ref="UJI26:UJL26"/>
    <mergeCell ref="UHY26:UIB26"/>
    <mergeCell ref="UIC26:UIF26"/>
    <mergeCell ref="UIG26:UIJ26"/>
    <mergeCell ref="UIK26:UIN26"/>
    <mergeCell ref="UIO26:UIR26"/>
    <mergeCell ref="UNI26:UNL26"/>
    <mergeCell ref="UNM26:UNP26"/>
    <mergeCell ref="UNQ26:UNT26"/>
    <mergeCell ref="UNU26:UNX26"/>
    <mergeCell ref="UNY26:UOB26"/>
    <mergeCell ref="UMO26:UMR26"/>
    <mergeCell ref="UMS26:UMV26"/>
    <mergeCell ref="UMW26:UMZ26"/>
    <mergeCell ref="UNA26:UND26"/>
    <mergeCell ref="UNE26:UNH26"/>
    <mergeCell ref="ULU26:ULX26"/>
    <mergeCell ref="ULY26:UMB26"/>
    <mergeCell ref="UMC26:UMF26"/>
    <mergeCell ref="UMG26:UMJ26"/>
    <mergeCell ref="UMK26:UMN26"/>
    <mergeCell ref="ULA26:ULD26"/>
    <mergeCell ref="ULE26:ULH26"/>
    <mergeCell ref="ULI26:ULL26"/>
    <mergeCell ref="ULM26:ULP26"/>
    <mergeCell ref="ULQ26:ULT26"/>
    <mergeCell ref="UQK26:UQN26"/>
    <mergeCell ref="UQO26:UQR26"/>
    <mergeCell ref="UQS26:UQV26"/>
    <mergeCell ref="UQW26:UQZ26"/>
    <mergeCell ref="URA26:URD26"/>
    <mergeCell ref="UPQ26:UPT26"/>
    <mergeCell ref="UPU26:UPX26"/>
    <mergeCell ref="UPY26:UQB26"/>
    <mergeCell ref="UQC26:UQF26"/>
    <mergeCell ref="UQG26:UQJ26"/>
    <mergeCell ref="UOW26:UOZ26"/>
    <mergeCell ref="UPA26:UPD26"/>
    <mergeCell ref="UPE26:UPH26"/>
    <mergeCell ref="UPI26:UPL26"/>
    <mergeCell ref="UPM26:UPP26"/>
    <mergeCell ref="UOC26:UOF26"/>
    <mergeCell ref="UOG26:UOJ26"/>
    <mergeCell ref="UOK26:UON26"/>
    <mergeCell ref="UOO26:UOR26"/>
    <mergeCell ref="UOS26:UOV26"/>
    <mergeCell ref="UTM26:UTP26"/>
    <mergeCell ref="UTQ26:UTT26"/>
    <mergeCell ref="UTU26:UTX26"/>
    <mergeCell ref="UTY26:UUB26"/>
    <mergeCell ref="UUC26:UUF26"/>
    <mergeCell ref="USS26:USV26"/>
    <mergeCell ref="USW26:USZ26"/>
    <mergeCell ref="UTA26:UTD26"/>
    <mergeCell ref="UTE26:UTH26"/>
    <mergeCell ref="UTI26:UTL26"/>
    <mergeCell ref="URY26:USB26"/>
    <mergeCell ref="USC26:USF26"/>
    <mergeCell ref="USG26:USJ26"/>
    <mergeCell ref="USK26:USN26"/>
    <mergeCell ref="USO26:USR26"/>
    <mergeCell ref="URE26:URH26"/>
    <mergeCell ref="URI26:URL26"/>
    <mergeCell ref="URM26:URP26"/>
    <mergeCell ref="URQ26:URT26"/>
    <mergeCell ref="URU26:URX26"/>
    <mergeCell ref="UWO26:UWR26"/>
    <mergeCell ref="UWS26:UWV26"/>
    <mergeCell ref="UWW26:UWZ26"/>
    <mergeCell ref="UXA26:UXD26"/>
    <mergeCell ref="UXE26:UXH26"/>
    <mergeCell ref="UVU26:UVX26"/>
    <mergeCell ref="UVY26:UWB26"/>
    <mergeCell ref="UWC26:UWF26"/>
    <mergeCell ref="UWG26:UWJ26"/>
    <mergeCell ref="UWK26:UWN26"/>
    <mergeCell ref="UVA26:UVD26"/>
    <mergeCell ref="UVE26:UVH26"/>
    <mergeCell ref="UVI26:UVL26"/>
    <mergeCell ref="UVM26:UVP26"/>
    <mergeCell ref="UVQ26:UVT26"/>
    <mergeCell ref="UUG26:UUJ26"/>
    <mergeCell ref="UUK26:UUN26"/>
    <mergeCell ref="UUO26:UUR26"/>
    <mergeCell ref="UUS26:UUV26"/>
    <mergeCell ref="UUW26:UUZ26"/>
    <mergeCell ref="UZQ26:UZT26"/>
    <mergeCell ref="UZU26:UZX26"/>
    <mergeCell ref="UZY26:VAB26"/>
    <mergeCell ref="VAC26:VAF26"/>
    <mergeCell ref="VAG26:VAJ26"/>
    <mergeCell ref="UYW26:UYZ26"/>
    <mergeCell ref="UZA26:UZD26"/>
    <mergeCell ref="UZE26:UZH26"/>
    <mergeCell ref="UZI26:UZL26"/>
    <mergeCell ref="UZM26:UZP26"/>
    <mergeCell ref="UYC26:UYF26"/>
    <mergeCell ref="UYG26:UYJ26"/>
    <mergeCell ref="UYK26:UYN26"/>
    <mergeCell ref="UYO26:UYR26"/>
    <mergeCell ref="UYS26:UYV26"/>
    <mergeCell ref="UXI26:UXL26"/>
    <mergeCell ref="UXM26:UXP26"/>
    <mergeCell ref="UXQ26:UXT26"/>
    <mergeCell ref="UXU26:UXX26"/>
    <mergeCell ref="UXY26:UYB26"/>
    <mergeCell ref="VCS26:VCV26"/>
    <mergeCell ref="VCW26:VCZ26"/>
    <mergeCell ref="VDA26:VDD26"/>
    <mergeCell ref="VDE26:VDH26"/>
    <mergeCell ref="VDI26:VDL26"/>
    <mergeCell ref="VBY26:VCB26"/>
    <mergeCell ref="VCC26:VCF26"/>
    <mergeCell ref="VCG26:VCJ26"/>
    <mergeCell ref="VCK26:VCN26"/>
    <mergeCell ref="VCO26:VCR26"/>
    <mergeCell ref="VBE26:VBH26"/>
    <mergeCell ref="VBI26:VBL26"/>
    <mergeCell ref="VBM26:VBP26"/>
    <mergeCell ref="VBQ26:VBT26"/>
    <mergeCell ref="VBU26:VBX26"/>
    <mergeCell ref="VAK26:VAN26"/>
    <mergeCell ref="VAO26:VAR26"/>
    <mergeCell ref="VAS26:VAV26"/>
    <mergeCell ref="VAW26:VAZ26"/>
    <mergeCell ref="VBA26:VBD26"/>
    <mergeCell ref="VFU26:VFX26"/>
    <mergeCell ref="VFY26:VGB26"/>
    <mergeCell ref="VGC26:VGF26"/>
    <mergeCell ref="VGG26:VGJ26"/>
    <mergeCell ref="VGK26:VGN26"/>
    <mergeCell ref="VFA26:VFD26"/>
    <mergeCell ref="VFE26:VFH26"/>
    <mergeCell ref="VFI26:VFL26"/>
    <mergeCell ref="VFM26:VFP26"/>
    <mergeCell ref="VFQ26:VFT26"/>
    <mergeCell ref="VEG26:VEJ26"/>
    <mergeCell ref="VEK26:VEN26"/>
    <mergeCell ref="VEO26:VER26"/>
    <mergeCell ref="VES26:VEV26"/>
    <mergeCell ref="VEW26:VEZ26"/>
    <mergeCell ref="VDM26:VDP26"/>
    <mergeCell ref="VDQ26:VDT26"/>
    <mergeCell ref="VDU26:VDX26"/>
    <mergeCell ref="VDY26:VEB26"/>
    <mergeCell ref="VEC26:VEF26"/>
    <mergeCell ref="VIW26:VIZ26"/>
    <mergeCell ref="VJA26:VJD26"/>
    <mergeCell ref="VJE26:VJH26"/>
    <mergeCell ref="VJI26:VJL26"/>
    <mergeCell ref="VJM26:VJP26"/>
    <mergeCell ref="VIC26:VIF26"/>
    <mergeCell ref="VIG26:VIJ26"/>
    <mergeCell ref="VIK26:VIN26"/>
    <mergeCell ref="VIO26:VIR26"/>
    <mergeCell ref="VIS26:VIV26"/>
    <mergeCell ref="VHI26:VHL26"/>
    <mergeCell ref="VHM26:VHP26"/>
    <mergeCell ref="VHQ26:VHT26"/>
    <mergeCell ref="VHU26:VHX26"/>
    <mergeCell ref="VHY26:VIB26"/>
    <mergeCell ref="VGO26:VGR26"/>
    <mergeCell ref="VGS26:VGV26"/>
    <mergeCell ref="VGW26:VGZ26"/>
    <mergeCell ref="VHA26:VHD26"/>
    <mergeCell ref="VHE26:VHH26"/>
    <mergeCell ref="VLY26:VMB26"/>
    <mergeCell ref="VMC26:VMF26"/>
    <mergeCell ref="VMG26:VMJ26"/>
    <mergeCell ref="VMK26:VMN26"/>
    <mergeCell ref="VMO26:VMR26"/>
    <mergeCell ref="VLE26:VLH26"/>
    <mergeCell ref="VLI26:VLL26"/>
    <mergeCell ref="VLM26:VLP26"/>
    <mergeCell ref="VLQ26:VLT26"/>
    <mergeCell ref="VLU26:VLX26"/>
    <mergeCell ref="VKK26:VKN26"/>
    <mergeCell ref="VKO26:VKR26"/>
    <mergeCell ref="VKS26:VKV26"/>
    <mergeCell ref="VKW26:VKZ26"/>
    <mergeCell ref="VLA26:VLD26"/>
    <mergeCell ref="VJQ26:VJT26"/>
    <mergeCell ref="VJU26:VJX26"/>
    <mergeCell ref="VJY26:VKB26"/>
    <mergeCell ref="VKC26:VKF26"/>
    <mergeCell ref="VKG26:VKJ26"/>
    <mergeCell ref="VPA26:VPD26"/>
    <mergeCell ref="VPE26:VPH26"/>
    <mergeCell ref="VPI26:VPL26"/>
    <mergeCell ref="VPM26:VPP26"/>
    <mergeCell ref="VPQ26:VPT26"/>
    <mergeCell ref="VOG26:VOJ26"/>
    <mergeCell ref="VOK26:VON26"/>
    <mergeCell ref="VOO26:VOR26"/>
    <mergeCell ref="VOS26:VOV26"/>
    <mergeCell ref="VOW26:VOZ26"/>
    <mergeCell ref="VNM26:VNP26"/>
    <mergeCell ref="VNQ26:VNT26"/>
    <mergeCell ref="VNU26:VNX26"/>
    <mergeCell ref="VNY26:VOB26"/>
    <mergeCell ref="VOC26:VOF26"/>
    <mergeCell ref="VMS26:VMV26"/>
    <mergeCell ref="VMW26:VMZ26"/>
    <mergeCell ref="VNA26:VND26"/>
    <mergeCell ref="VNE26:VNH26"/>
    <mergeCell ref="VNI26:VNL26"/>
    <mergeCell ref="VSC26:VSF26"/>
    <mergeCell ref="VSG26:VSJ26"/>
    <mergeCell ref="VSK26:VSN26"/>
    <mergeCell ref="VSO26:VSR26"/>
    <mergeCell ref="VSS26:VSV26"/>
    <mergeCell ref="VRI26:VRL26"/>
    <mergeCell ref="VRM26:VRP26"/>
    <mergeCell ref="VRQ26:VRT26"/>
    <mergeCell ref="VRU26:VRX26"/>
    <mergeCell ref="VRY26:VSB26"/>
    <mergeCell ref="VQO26:VQR26"/>
    <mergeCell ref="VQS26:VQV26"/>
    <mergeCell ref="VQW26:VQZ26"/>
    <mergeCell ref="VRA26:VRD26"/>
    <mergeCell ref="VRE26:VRH26"/>
    <mergeCell ref="VPU26:VPX26"/>
    <mergeCell ref="VPY26:VQB26"/>
    <mergeCell ref="VQC26:VQF26"/>
    <mergeCell ref="VQG26:VQJ26"/>
    <mergeCell ref="VQK26:VQN26"/>
    <mergeCell ref="VVE26:VVH26"/>
    <mergeCell ref="VVI26:VVL26"/>
    <mergeCell ref="VVM26:VVP26"/>
    <mergeCell ref="VVQ26:VVT26"/>
    <mergeCell ref="VVU26:VVX26"/>
    <mergeCell ref="VUK26:VUN26"/>
    <mergeCell ref="VUO26:VUR26"/>
    <mergeCell ref="VUS26:VUV26"/>
    <mergeCell ref="VUW26:VUZ26"/>
    <mergeCell ref="VVA26:VVD26"/>
    <mergeCell ref="VTQ26:VTT26"/>
    <mergeCell ref="VTU26:VTX26"/>
    <mergeCell ref="VTY26:VUB26"/>
    <mergeCell ref="VUC26:VUF26"/>
    <mergeCell ref="VUG26:VUJ26"/>
    <mergeCell ref="VSW26:VSZ26"/>
    <mergeCell ref="VTA26:VTD26"/>
    <mergeCell ref="VTE26:VTH26"/>
    <mergeCell ref="VTI26:VTL26"/>
    <mergeCell ref="VTM26:VTP26"/>
    <mergeCell ref="VYG26:VYJ26"/>
    <mergeCell ref="VYK26:VYN26"/>
    <mergeCell ref="VYO26:VYR26"/>
    <mergeCell ref="VYS26:VYV26"/>
    <mergeCell ref="VYW26:VYZ26"/>
    <mergeCell ref="VXM26:VXP26"/>
    <mergeCell ref="VXQ26:VXT26"/>
    <mergeCell ref="VXU26:VXX26"/>
    <mergeCell ref="VXY26:VYB26"/>
    <mergeCell ref="VYC26:VYF26"/>
    <mergeCell ref="VWS26:VWV26"/>
    <mergeCell ref="VWW26:VWZ26"/>
    <mergeCell ref="VXA26:VXD26"/>
    <mergeCell ref="VXE26:VXH26"/>
    <mergeCell ref="VXI26:VXL26"/>
    <mergeCell ref="VVY26:VWB26"/>
    <mergeCell ref="VWC26:VWF26"/>
    <mergeCell ref="VWG26:VWJ26"/>
    <mergeCell ref="VWK26:VWN26"/>
    <mergeCell ref="VWO26:VWR26"/>
    <mergeCell ref="WBI26:WBL26"/>
    <mergeCell ref="WBM26:WBP26"/>
    <mergeCell ref="WBQ26:WBT26"/>
    <mergeCell ref="WBU26:WBX26"/>
    <mergeCell ref="WBY26:WCB26"/>
    <mergeCell ref="WAO26:WAR26"/>
    <mergeCell ref="WAS26:WAV26"/>
    <mergeCell ref="WAW26:WAZ26"/>
    <mergeCell ref="WBA26:WBD26"/>
    <mergeCell ref="WBE26:WBH26"/>
    <mergeCell ref="VZU26:VZX26"/>
    <mergeCell ref="VZY26:WAB26"/>
    <mergeCell ref="WAC26:WAF26"/>
    <mergeCell ref="WAG26:WAJ26"/>
    <mergeCell ref="WAK26:WAN26"/>
    <mergeCell ref="VZA26:VZD26"/>
    <mergeCell ref="VZE26:VZH26"/>
    <mergeCell ref="VZI26:VZL26"/>
    <mergeCell ref="VZM26:VZP26"/>
    <mergeCell ref="VZQ26:VZT26"/>
    <mergeCell ref="WEK26:WEN26"/>
    <mergeCell ref="WEO26:WER26"/>
    <mergeCell ref="WES26:WEV26"/>
    <mergeCell ref="WEW26:WEZ26"/>
    <mergeCell ref="WFA26:WFD26"/>
    <mergeCell ref="WDQ26:WDT26"/>
    <mergeCell ref="WDU26:WDX26"/>
    <mergeCell ref="WDY26:WEB26"/>
    <mergeCell ref="WEC26:WEF26"/>
    <mergeCell ref="WEG26:WEJ26"/>
    <mergeCell ref="WCW26:WCZ26"/>
    <mergeCell ref="WDA26:WDD26"/>
    <mergeCell ref="WDE26:WDH26"/>
    <mergeCell ref="WDI26:WDL26"/>
    <mergeCell ref="WDM26:WDP26"/>
    <mergeCell ref="WCC26:WCF26"/>
    <mergeCell ref="WCG26:WCJ26"/>
    <mergeCell ref="WCK26:WCN26"/>
    <mergeCell ref="WCO26:WCR26"/>
    <mergeCell ref="WCS26:WCV26"/>
    <mergeCell ref="WHM26:WHP26"/>
    <mergeCell ref="WHQ26:WHT26"/>
    <mergeCell ref="WHU26:WHX26"/>
    <mergeCell ref="WHY26:WIB26"/>
    <mergeCell ref="WIC26:WIF26"/>
    <mergeCell ref="WGS26:WGV26"/>
    <mergeCell ref="WGW26:WGZ26"/>
    <mergeCell ref="WHA26:WHD26"/>
    <mergeCell ref="WHE26:WHH26"/>
    <mergeCell ref="WHI26:WHL26"/>
    <mergeCell ref="WFY26:WGB26"/>
    <mergeCell ref="WGC26:WGF26"/>
    <mergeCell ref="WGG26:WGJ26"/>
    <mergeCell ref="WGK26:WGN26"/>
    <mergeCell ref="WGO26:WGR26"/>
    <mergeCell ref="WFE26:WFH26"/>
    <mergeCell ref="WFI26:WFL26"/>
    <mergeCell ref="WFM26:WFP26"/>
    <mergeCell ref="WFQ26:WFT26"/>
    <mergeCell ref="WFU26:WFX26"/>
    <mergeCell ref="WKO26:WKR26"/>
    <mergeCell ref="WKS26:WKV26"/>
    <mergeCell ref="WKW26:WKZ26"/>
    <mergeCell ref="WLA26:WLD26"/>
    <mergeCell ref="WLE26:WLH26"/>
    <mergeCell ref="WJU26:WJX26"/>
    <mergeCell ref="WJY26:WKB26"/>
    <mergeCell ref="WKC26:WKF26"/>
    <mergeCell ref="WKG26:WKJ26"/>
    <mergeCell ref="WKK26:WKN26"/>
    <mergeCell ref="WJA26:WJD26"/>
    <mergeCell ref="WJE26:WJH26"/>
    <mergeCell ref="WJI26:WJL26"/>
    <mergeCell ref="WJM26:WJP26"/>
    <mergeCell ref="WJQ26:WJT26"/>
    <mergeCell ref="WIG26:WIJ26"/>
    <mergeCell ref="WIK26:WIN26"/>
    <mergeCell ref="WIO26:WIR26"/>
    <mergeCell ref="WIS26:WIV26"/>
    <mergeCell ref="WIW26:WIZ26"/>
    <mergeCell ref="WNQ26:WNT26"/>
    <mergeCell ref="WNU26:WNX26"/>
    <mergeCell ref="WNY26:WOB26"/>
    <mergeCell ref="WOC26:WOF26"/>
    <mergeCell ref="WOG26:WOJ26"/>
    <mergeCell ref="WMW26:WMZ26"/>
    <mergeCell ref="WNA26:WND26"/>
    <mergeCell ref="WNE26:WNH26"/>
    <mergeCell ref="WNI26:WNL26"/>
    <mergeCell ref="WNM26:WNP26"/>
    <mergeCell ref="WMC26:WMF26"/>
    <mergeCell ref="WMG26:WMJ26"/>
    <mergeCell ref="WMK26:WMN26"/>
    <mergeCell ref="WMO26:WMR26"/>
    <mergeCell ref="WMS26:WMV26"/>
    <mergeCell ref="WLI26:WLL26"/>
    <mergeCell ref="WLM26:WLP26"/>
    <mergeCell ref="WLQ26:WLT26"/>
    <mergeCell ref="WLU26:WLX26"/>
    <mergeCell ref="WLY26:WMB26"/>
    <mergeCell ref="WQS26:WQV26"/>
    <mergeCell ref="WQW26:WQZ26"/>
    <mergeCell ref="WRA26:WRD26"/>
    <mergeCell ref="WRE26:WRH26"/>
    <mergeCell ref="WRI26:WRL26"/>
    <mergeCell ref="WPY26:WQB26"/>
    <mergeCell ref="WQC26:WQF26"/>
    <mergeCell ref="WQG26:WQJ26"/>
    <mergeCell ref="WQK26:WQN26"/>
    <mergeCell ref="WQO26:WQR26"/>
    <mergeCell ref="WPE26:WPH26"/>
    <mergeCell ref="WPI26:WPL26"/>
    <mergeCell ref="WPM26:WPP26"/>
    <mergeCell ref="WPQ26:WPT26"/>
    <mergeCell ref="WPU26:WPX26"/>
    <mergeCell ref="WOK26:WON26"/>
    <mergeCell ref="WOO26:WOR26"/>
    <mergeCell ref="WOS26:WOV26"/>
    <mergeCell ref="WOW26:WOZ26"/>
    <mergeCell ref="WPA26:WPD26"/>
    <mergeCell ref="WTU26:WTX26"/>
    <mergeCell ref="WTY26:WUB26"/>
    <mergeCell ref="WUC26:WUF26"/>
    <mergeCell ref="WUG26:WUJ26"/>
    <mergeCell ref="WUK26:WUN26"/>
    <mergeCell ref="WTA26:WTD26"/>
    <mergeCell ref="WTE26:WTH26"/>
    <mergeCell ref="WTI26:WTL26"/>
    <mergeCell ref="WTM26:WTP26"/>
    <mergeCell ref="WTQ26:WTT26"/>
    <mergeCell ref="WSG26:WSJ26"/>
    <mergeCell ref="WSK26:WSN26"/>
    <mergeCell ref="WSO26:WSR26"/>
    <mergeCell ref="WSS26:WSV26"/>
    <mergeCell ref="WSW26:WSZ26"/>
    <mergeCell ref="WRM26:WRP26"/>
    <mergeCell ref="WRQ26:WRT26"/>
    <mergeCell ref="WRU26:WRX26"/>
    <mergeCell ref="WRY26:WSB26"/>
    <mergeCell ref="WSC26:WSF26"/>
    <mergeCell ref="WWW26:WWZ26"/>
    <mergeCell ref="WXA26:WXD26"/>
    <mergeCell ref="WXE26:WXH26"/>
    <mergeCell ref="WXI26:WXL26"/>
    <mergeCell ref="WXM26:WXP26"/>
    <mergeCell ref="WWC26:WWF26"/>
    <mergeCell ref="WWG26:WWJ26"/>
    <mergeCell ref="WWK26:WWN26"/>
    <mergeCell ref="WWO26:WWR26"/>
    <mergeCell ref="WWS26:WWV26"/>
    <mergeCell ref="WVI26:WVL26"/>
    <mergeCell ref="WVM26:WVP26"/>
    <mergeCell ref="WVQ26:WVT26"/>
    <mergeCell ref="WVU26:WVX26"/>
    <mergeCell ref="WVY26:WWB26"/>
    <mergeCell ref="WUO26:WUR26"/>
    <mergeCell ref="WUS26:WUV26"/>
    <mergeCell ref="WUW26:WUZ26"/>
    <mergeCell ref="WVA26:WVD26"/>
    <mergeCell ref="WVE26:WVH26"/>
    <mergeCell ref="XBI26:XBL26"/>
    <mergeCell ref="WZY26:XAB26"/>
    <mergeCell ref="XAC26:XAF26"/>
    <mergeCell ref="XAG26:XAJ26"/>
    <mergeCell ref="XAK26:XAN26"/>
    <mergeCell ref="XAO26:XAR26"/>
    <mergeCell ref="WZE26:WZH26"/>
    <mergeCell ref="WZI26:WZL26"/>
    <mergeCell ref="WZM26:WZP26"/>
    <mergeCell ref="WZQ26:WZT26"/>
    <mergeCell ref="WZU26:WZX26"/>
    <mergeCell ref="WYK26:WYN26"/>
    <mergeCell ref="WYO26:WYR26"/>
    <mergeCell ref="WYS26:WYV26"/>
    <mergeCell ref="WYW26:WYZ26"/>
    <mergeCell ref="WZA26:WZD26"/>
    <mergeCell ref="WXQ26:WXT26"/>
    <mergeCell ref="WXU26:WXX26"/>
    <mergeCell ref="WXY26:WYB26"/>
    <mergeCell ref="WYC26:WYF26"/>
    <mergeCell ref="WYG26:WYJ26"/>
    <mergeCell ref="XEO26:XER26"/>
    <mergeCell ref="XES26:XEV26"/>
    <mergeCell ref="XEW26:XEZ26"/>
    <mergeCell ref="XFA26:XFD26"/>
    <mergeCell ref="B55:C55"/>
    <mergeCell ref="B39:C39"/>
    <mergeCell ref="B51:C51"/>
    <mergeCell ref="B53:D53"/>
    <mergeCell ref="XDU26:XDX26"/>
    <mergeCell ref="XDY26:XEB26"/>
    <mergeCell ref="XEC26:XEF26"/>
    <mergeCell ref="XEG26:XEJ26"/>
    <mergeCell ref="XEK26:XEN26"/>
    <mergeCell ref="XDA26:XDD26"/>
    <mergeCell ref="XDE26:XDH26"/>
    <mergeCell ref="XDI26:XDL26"/>
    <mergeCell ref="XDM26:XDP26"/>
    <mergeCell ref="XDQ26:XDT26"/>
    <mergeCell ref="XCG26:XCJ26"/>
    <mergeCell ref="XCK26:XCN26"/>
    <mergeCell ref="XCO26:XCR26"/>
    <mergeCell ref="XCS26:XCV26"/>
    <mergeCell ref="XCW26:XCZ26"/>
    <mergeCell ref="XBM26:XBP26"/>
    <mergeCell ref="XBQ26:XBT26"/>
    <mergeCell ref="XBU26:XBX26"/>
    <mergeCell ref="XBY26:XCB26"/>
    <mergeCell ref="XCC26:XCF26"/>
    <mergeCell ref="XAS26:XAV26"/>
    <mergeCell ref="XAW26:XAZ26"/>
    <mergeCell ref="XBA26:XBD26"/>
    <mergeCell ref="XBE26:XBH26"/>
  </mergeCells>
  <dataValidations count="1">
    <dataValidation type="list" allowBlank="1" showInputMessage="1" showErrorMessage="1" sqref="E41 E23 E29 E19">
      <formula1>$H$19:$H$21</formula1>
    </dataValidation>
  </dataValidations>
  <pageMargins left="0.11811023622047245" right="0.11811023622047245" top="0.35433070866141736" bottom="0.35433070866141736" header="0.31496062992125984" footer="0.31496062992125984"/>
  <pageSetup paperSize="9" scale="105" orientation="portrait" r:id="rId1"/>
  <rowBreaks count="1" manualBreakCount="1">
    <brk id="1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3"/>
  <sheetViews>
    <sheetView showGridLines="0" zoomScaleNormal="100" workbookViewId="0">
      <selection activeCell="B15" sqref="B15:C16"/>
    </sheetView>
  </sheetViews>
  <sheetFormatPr defaultRowHeight="14.5" x14ac:dyDescent="0.35"/>
  <cols>
    <col min="1" max="1" width="20.36328125" customWidth="1"/>
    <col min="2" max="3" width="9.36328125" bestFit="1" customWidth="1"/>
    <col min="4" max="22" width="3.36328125" bestFit="1" customWidth="1"/>
    <col min="23" max="23" width="3.54296875" customWidth="1"/>
    <col min="24" max="25" width="3.6328125" customWidth="1"/>
    <col min="26" max="26" width="3.90625" customWidth="1"/>
    <col min="27" max="27" width="3.54296875" customWidth="1"/>
    <col min="28" max="55" width="3.36328125" bestFit="1" customWidth="1"/>
    <col min="56" max="56" width="3.36328125" customWidth="1"/>
  </cols>
  <sheetData>
    <row r="1" spans="1:56" ht="7.25" customHeight="1" thickBot="1" x14ac:dyDescent="0.4"/>
    <row r="2" spans="1:56" ht="17" thickBot="1" x14ac:dyDescent="0.45">
      <c r="A2" s="144" t="s">
        <v>103</v>
      </c>
      <c r="B2" s="145"/>
      <c r="C2" s="145"/>
      <c r="D2" s="145"/>
      <c r="E2" s="145"/>
      <c r="F2" s="145"/>
      <c r="G2" s="145"/>
      <c r="H2" s="145"/>
      <c r="I2" s="145"/>
      <c r="J2" s="145"/>
      <c r="K2" s="145"/>
      <c r="L2" s="145"/>
      <c r="M2" s="145"/>
      <c r="N2" s="145"/>
      <c r="O2" s="145"/>
      <c r="P2" s="146"/>
    </row>
    <row r="3" spans="1:56" ht="17" thickBot="1" x14ac:dyDescent="0.45">
      <c r="A3" s="144"/>
      <c r="B3" s="145"/>
      <c r="C3" s="145"/>
      <c r="D3" s="145"/>
      <c r="E3" s="145"/>
      <c r="F3" s="145"/>
      <c r="G3" s="145"/>
      <c r="H3" s="145"/>
      <c r="I3" s="145"/>
      <c r="J3" s="145"/>
      <c r="K3" s="145"/>
      <c r="L3" s="145"/>
      <c r="M3" s="145"/>
      <c r="N3" s="145"/>
      <c r="O3" s="145"/>
      <c r="P3" s="145"/>
    </row>
    <row r="4" spans="1:56" ht="15.5" x14ac:dyDescent="0.35">
      <c r="A4" s="205" t="s">
        <v>136</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9"/>
      <c r="AB4" s="109"/>
      <c r="AC4" s="109"/>
      <c r="AD4" s="109"/>
      <c r="AE4" s="109"/>
      <c r="AF4" s="109"/>
      <c r="AG4" s="108"/>
    </row>
    <row r="5" spans="1:56" ht="16" thickBot="1" x14ac:dyDescent="0.4">
      <c r="A5" s="206" t="s">
        <v>135</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1"/>
      <c r="AB5" s="109"/>
      <c r="AC5" s="109"/>
      <c r="AD5" s="109"/>
      <c r="AE5" s="109"/>
      <c r="AF5" s="109"/>
      <c r="AG5" s="108"/>
    </row>
    <row r="6" spans="1:56" ht="15" x14ac:dyDescent="0.35">
      <c r="A6" s="147"/>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row>
    <row r="7" spans="1:56" ht="15.5" x14ac:dyDescent="0.35">
      <c r="A7" s="441" t="s">
        <v>104</v>
      </c>
      <c r="B7" s="442"/>
      <c r="C7" s="442"/>
      <c r="D7" s="442"/>
      <c r="E7" s="442"/>
      <c r="F7" s="442"/>
      <c r="G7" s="442"/>
      <c r="H7" s="442"/>
      <c r="I7" s="442"/>
      <c r="J7" s="442"/>
      <c r="K7" s="442"/>
      <c r="L7" s="442"/>
      <c r="M7" s="442"/>
      <c r="N7" s="442"/>
      <c r="O7" s="442"/>
      <c r="P7" s="442"/>
      <c r="Q7" s="442"/>
      <c r="R7" s="442"/>
      <c r="S7" s="443"/>
    </row>
    <row r="8" spans="1:56" ht="24" customHeight="1" x14ac:dyDescent="0.35">
      <c r="A8" s="468" t="s">
        <v>86</v>
      </c>
      <c r="B8" s="470"/>
      <c r="C8" s="495">
        <f>'Notice to book leave'!C7</f>
        <v>0</v>
      </c>
      <c r="D8" s="469"/>
      <c r="E8" s="469"/>
      <c r="F8" s="470"/>
      <c r="G8" s="468" t="s">
        <v>87</v>
      </c>
      <c r="H8" s="469"/>
      <c r="I8" s="469"/>
      <c r="J8" s="469"/>
      <c r="K8" s="469"/>
      <c r="L8" s="469"/>
      <c r="M8" s="469"/>
      <c r="N8" s="470"/>
      <c r="O8" s="464">
        <f>'Notice to book leave'!C8</f>
        <v>0</v>
      </c>
      <c r="P8" s="465"/>
      <c r="Q8" s="465"/>
      <c r="R8" s="465"/>
      <c r="S8" s="465"/>
      <c r="T8" s="142"/>
      <c r="U8" s="447" t="s">
        <v>106</v>
      </c>
      <c r="V8" s="448"/>
      <c r="W8" s="448"/>
      <c r="X8" s="448"/>
      <c r="Y8" s="448"/>
      <c r="Z8" s="448"/>
      <c r="AA8" s="448"/>
      <c r="AB8" s="448"/>
      <c r="AC8" s="448"/>
      <c r="AD8" s="448"/>
      <c r="AE8" s="448"/>
      <c r="AF8" s="448"/>
      <c r="AG8" s="448"/>
      <c r="AH8" s="448"/>
      <c r="AI8" s="448"/>
      <c r="AJ8" s="448"/>
      <c r="AK8" s="448"/>
      <c r="AL8" s="448"/>
      <c r="AM8" s="448"/>
      <c r="AN8" s="448"/>
      <c r="AO8" s="448"/>
      <c r="AP8" s="448"/>
      <c r="AQ8" s="448"/>
      <c r="AR8" s="448"/>
      <c r="AS8" s="448"/>
      <c r="AT8" s="449"/>
      <c r="AU8" s="5"/>
    </row>
    <row r="9" spans="1:56" ht="32" customHeight="1" x14ac:dyDescent="0.35">
      <c r="A9" s="479" t="s">
        <v>91</v>
      </c>
      <c r="B9" s="472"/>
      <c r="C9" s="475">
        <f>'Notice to book leave'!E13</f>
        <v>0.14285714285714285</v>
      </c>
      <c r="D9" s="476"/>
      <c r="E9" s="476"/>
      <c r="F9" s="477"/>
      <c r="G9" s="471" t="s">
        <v>92</v>
      </c>
      <c r="H9" s="326"/>
      <c r="I9" s="326"/>
      <c r="J9" s="326"/>
      <c r="K9" s="326"/>
      <c r="L9" s="326"/>
      <c r="M9" s="326"/>
      <c r="N9" s="472"/>
      <c r="O9" s="466" t="str">
        <f>'Notice to book leave'!C14</f>
        <v>50.00</v>
      </c>
      <c r="P9" s="467"/>
      <c r="Q9" s="467"/>
      <c r="R9" s="467"/>
      <c r="S9" s="467"/>
      <c r="T9" s="142"/>
      <c r="U9" s="450"/>
      <c r="V9" s="451"/>
      <c r="W9" s="451"/>
      <c r="X9" s="451"/>
      <c r="Y9" s="451"/>
      <c r="Z9" s="451"/>
      <c r="AA9" s="451"/>
      <c r="AB9" s="451"/>
      <c r="AC9" s="451"/>
      <c r="AD9" s="451"/>
      <c r="AE9" s="451"/>
      <c r="AF9" s="451"/>
      <c r="AG9" s="451"/>
      <c r="AH9" s="451"/>
      <c r="AI9" s="451"/>
      <c r="AJ9" s="451"/>
      <c r="AK9" s="451"/>
      <c r="AL9" s="451"/>
      <c r="AM9" s="451"/>
      <c r="AN9" s="451"/>
      <c r="AO9" s="451"/>
      <c r="AP9" s="451"/>
      <c r="AQ9" s="451"/>
      <c r="AR9" s="451"/>
      <c r="AS9" s="451"/>
      <c r="AT9" s="452"/>
      <c r="AU9" s="5"/>
    </row>
    <row r="10" spans="1:56" ht="36.65" customHeight="1" x14ac:dyDescent="0.35">
      <c r="A10" s="479" t="s">
        <v>90</v>
      </c>
      <c r="B10" s="472"/>
      <c r="C10" s="478" t="str">
        <f>'Notice to book leave'!E14</f>
        <v>37.00</v>
      </c>
      <c r="D10" s="326"/>
      <c r="E10" s="326"/>
      <c r="F10" s="472"/>
      <c r="G10" s="471" t="s">
        <v>94</v>
      </c>
      <c r="H10" s="473"/>
      <c r="I10" s="473"/>
      <c r="J10" s="473"/>
      <c r="K10" s="473"/>
      <c r="L10" s="473"/>
      <c r="M10" s="473"/>
      <c r="N10" s="474"/>
      <c r="O10" s="466" t="str">
        <f>'Notice to book leave'!E15</f>
        <v>24.00</v>
      </c>
      <c r="P10" s="467"/>
      <c r="Q10" s="467"/>
      <c r="R10" s="467"/>
      <c r="S10" s="467"/>
      <c r="T10" s="142"/>
      <c r="U10" s="453"/>
      <c r="V10" s="454"/>
      <c r="W10" s="454"/>
      <c r="X10" s="454"/>
      <c r="Y10" s="454"/>
      <c r="Z10" s="454"/>
      <c r="AA10" s="454"/>
      <c r="AB10" s="454"/>
      <c r="AC10" s="454"/>
      <c r="AD10" s="454"/>
      <c r="AE10" s="454"/>
      <c r="AF10" s="454"/>
      <c r="AG10" s="454"/>
      <c r="AH10" s="454"/>
      <c r="AI10" s="454"/>
      <c r="AJ10" s="454"/>
      <c r="AK10" s="454"/>
      <c r="AL10" s="454"/>
      <c r="AM10" s="454"/>
      <c r="AN10" s="454"/>
      <c r="AO10" s="454"/>
      <c r="AP10" s="454"/>
      <c r="AQ10" s="454"/>
      <c r="AR10" s="454"/>
      <c r="AS10" s="454"/>
      <c r="AT10" s="455"/>
      <c r="AU10" s="5"/>
    </row>
    <row r="11" spans="1:56" ht="11.4" customHeight="1" thickBot="1" x14ac:dyDescent="0.4">
      <c r="A11" s="135"/>
      <c r="B11" s="136"/>
      <c r="C11" s="136"/>
      <c r="D11" s="135"/>
      <c r="E11" s="137"/>
      <c r="F11" s="137"/>
      <c r="G11" s="137"/>
      <c r="H11" s="137"/>
      <c r="I11" s="137"/>
      <c r="J11" s="137"/>
      <c r="K11" s="137"/>
      <c r="L11" s="136"/>
      <c r="M11" s="136"/>
      <c r="N11" s="136"/>
      <c r="O11" s="136"/>
      <c r="P11" s="136"/>
      <c r="Q11" s="136"/>
      <c r="R11" s="109"/>
    </row>
    <row r="12" spans="1:56" ht="16" thickBot="1" x14ac:dyDescent="0.4">
      <c r="A12" s="456" t="s">
        <v>143</v>
      </c>
      <c r="B12" s="457"/>
      <c r="C12" s="457"/>
      <c r="D12" s="457"/>
      <c r="E12" s="457"/>
      <c r="F12" s="457"/>
      <c r="G12" s="458"/>
      <c r="H12" s="458"/>
      <c r="I12" s="458"/>
      <c r="J12" s="458"/>
      <c r="K12" s="458"/>
      <c r="L12" s="458"/>
      <c r="M12" s="458"/>
      <c r="N12" s="458"/>
      <c r="O12" s="458"/>
      <c r="P12" s="458"/>
      <c r="Q12" s="458"/>
      <c r="R12" s="458"/>
      <c r="S12" s="458"/>
      <c r="T12" s="458"/>
      <c r="U12" s="458"/>
      <c r="V12" s="458"/>
      <c r="W12" s="458"/>
      <c r="X12" s="458"/>
      <c r="Y12" s="459"/>
      <c r="Z12" s="459"/>
      <c r="AA12" s="459"/>
      <c r="AB12" s="459"/>
      <c r="AC12" s="460"/>
    </row>
    <row r="13" spans="1:56" ht="14.4" customHeight="1" x14ac:dyDescent="0.35">
      <c r="A13" s="461"/>
      <c r="B13" s="462"/>
      <c r="C13" s="463"/>
    </row>
    <row r="14" spans="1:56" ht="48.75" customHeight="1" x14ac:dyDescent="0.35">
      <c r="A14" s="207" t="s">
        <v>84</v>
      </c>
      <c r="B14" s="207" t="s">
        <v>144</v>
      </c>
      <c r="C14" s="207" t="s">
        <v>145</v>
      </c>
      <c r="D14" s="202" t="str">
        <f>IF(B15&lt;1,"",B15)</f>
        <v/>
      </c>
      <c r="E14" s="202" t="str">
        <f>IF(D14="","",D14+7)</f>
        <v/>
      </c>
      <c r="F14" s="202" t="str">
        <f t="shared" ref="F14:BA14" si="0">IF(E14="","",E14+7)</f>
        <v/>
      </c>
      <c r="G14" s="202" t="str">
        <f t="shared" si="0"/>
        <v/>
      </c>
      <c r="H14" s="202" t="str">
        <f t="shared" si="0"/>
        <v/>
      </c>
      <c r="I14" s="202" t="str">
        <f t="shared" si="0"/>
        <v/>
      </c>
      <c r="J14" s="202" t="str">
        <f t="shared" si="0"/>
        <v/>
      </c>
      <c r="K14" s="202" t="str">
        <f t="shared" si="0"/>
        <v/>
      </c>
      <c r="L14" s="202" t="str">
        <f t="shared" si="0"/>
        <v/>
      </c>
      <c r="M14" s="202" t="str">
        <f t="shared" si="0"/>
        <v/>
      </c>
      <c r="N14" s="202" t="str">
        <f t="shared" si="0"/>
        <v/>
      </c>
      <c r="O14" s="202" t="str">
        <f t="shared" si="0"/>
        <v/>
      </c>
      <c r="P14" s="202" t="str">
        <f t="shared" si="0"/>
        <v/>
      </c>
      <c r="Q14" s="202" t="str">
        <f t="shared" si="0"/>
        <v/>
      </c>
      <c r="R14" s="202" t="str">
        <f t="shared" si="0"/>
        <v/>
      </c>
      <c r="S14" s="202" t="str">
        <f t="shared" si="0"/>
        <v/>
      </c>
      <c r="T14" s="202" t="str">
        <f t="shared" si="0"/>
        <v/>
      </c>
      <c r="U14" s="202" t="str">
        <f t="shared" si="0"/>
        <v/>
      </c>
      <c r="V14" s="202" t="str">
        <f t="shared" si="0"/>
        <v/>
      </c>
      <c r="W14" s="202" t="str">
        <f t="shared" si="0"/>
        <v/>
      </c>
      <c r="X14" s="202" t="str">
        <f t="shared" si="0"/>
        <v/>
      </c>
      <c r="Y14" s="202" t="str">
        <f t="shared" si="0"/>
        <v/>
      </c>
      <c r="Z14" s="202" t="str">
        <f t="shared" si="0"/>
        <v/>
      </c>
      <c r="AA14" s="202" t="str">
        <f t="shared" si="0"/>
        <v/>
      </c>
      <c r="AB14" s="202" t="str">
        <f t="shared" si="0"/>
        <v/>
      </c>
      <c r="AC14" s="202" t="str">
        <f t="shared" si="0"/>
        <v/>
      </c>
      <c r="AD14" s="202" t="str">
        <f t="shared" si="0"/>
        <v/>
      </c>
      <c r="AE14" s="202" t="str">
        <f t="shared" si="0"/>
        <v/>
      </c>
      <c r="AF14" s="202" t="str">
        <f t="shared" si="0"/>
        <v/>
      </c>
      <c r="AG14" s="202" t="str">
        <f t="shared" si="0"/>
        <v/>
      </c>
      <c r="AH14" s="202" t="str">
        <f t="shared" si="0"/>
        <v/>
      </c>
      <c r="AI14" s="202" t="str">
        <f t="shared" si="0"/>
        <v/>
      </c>
      <c r="AJ14" s="202" t="str">
        <f t="shared" si="0"/>
        <v/>
      </c>
      <c r="AK14" s="202" t="str">
        <f t="shared" si="0"/>
        <v/>
      </c>
      <c r="AL14" s="202" t="str">
        <f t="shared" si="0"/>
        <v/>
      </c>
      <c r="AM14" s="202" t="str">
        <f t="shared" si="0"/>
        <v/>
      </c>
      <c r="AN14" s="202" t="str">
        <f t="shared" si="0"/>
        <v/>
      </c>
      <c r="AO14" s="202" t="str">
        <f t="shared" si="0"/>
        <v/>
      </c>
      <c r="AP14" s="202" t="str">
        <f t="shared" si="0"/>
        <v/>
      </c>
      <c r="AQ14" s="202" t="str">
        <f t="shared" si="0"/>
        <v/>
      </c>
      <c r="AR14" s="202" t="str">
        <f t="shared" si="0"/>
        <v/>
      </c>
      <c r="AS14" s="202" t="str">
        <f t="shared" si="0"/>
        <v/>
      </c>
      <c r="AT14" s="202" t="str">
        <f t="shared" si="0"/>
        <v/>
      </c>
      <c r="AU14" s="202" t="str">
        <f t="shared" si="0"/>
        <v/>
      </c>
      <c r="AV14" s="202" t="str">
        <f t="shared" si="0"/>
        <v/>
      </c>
      <c r="AW14" s="202" t="str">
        <f t="shared" si="0"/>
        <v/>
      </c>
      <c r="AX14" s="202" t="str">
        <f t="shared" si="0"/>
        <v/>
      </c>
      <c r="AY14" s="202" t="str">
        <f t="shared" si="0"/>
        <v/>
      </c>
      <c r="AZ14" s="202" t="str">
        <f t="shared" si="0"/>
        <v/>
      </c>
      <c r="BA14" s="202" t="str">
        <f t="shared" si="0"/>
        <v/>
      </c>
      <c r="BB14" s="202" t="str">
        <f t="shared" ref="BB14" si="1">IF(BA14="","",BA14+7)</f>
        <v/>
      </c>
      <c r="BC14" s="202" t="str">
        <f t="shared" ref="BC14" si="2">IF(BB14="","",BB14+7)</f>
        <v/>
      </c>
      <c r="BD14" s="202" t="str">
        <f t="shared" ref="BD14" si="3">IF(BC14="","",BC14+7)</f>
        <v/>
      </c>
    </row>
    <row r="15" spans="1:56" ht="15.5" x14ac:dyDescent="0.35">
      <c r="A15" s="208" t="s">
        <v>85</v>
      </c>
      <c r="B15" s="143"/>
      <c r="C15" s="143"/>
      <c r="D15" s="133" t="str">
        <f>IF(SUM(IF(AND($B15&gt;=D$14,$B15&lt;E$14),2,0),IF(AND($C15&gt;=D$14,$C15&lt;E$14),2,0),IF(AND($B15&lt;=D$14,$C15&gt;D$14),2,0))&gt;0,2,"")</f>
        <v/>
      </c>
      <c r="E15" s="133" t="str">
        <f t="shared" ref="E15:AU15" si="4">IF(SUM(IF(AND($B15&gt;=E$14,$B15&lt;F$14),2,0),IF(AND($C15&gt;=E$14,$C15&lt;F$14),2,0),IF(AND($B15&lt;=E$14,$C15&gt;E$14),2,0))&gt;0,2,"")</f>
        <v/>
      </c>
      <c r="F15" s="133" t="str">
        <f t="shared" si="4"/>
        <v/>
      </c>
      <c r="G15" s="133" t="str">
        <f t="shared" si="4"/>
        <v/>
      </c>
      <c r="H15" s="133" t="str">
        <f t="shared" si="4"/>
        <v/>
      </c>
      <c r="I15" s="133" t="str">
        <f t="shared" si="4"/>
        <v/>
      </c>
      <c r="J15" s="133" t="str">
        <f t="shared" si="4"/>
        <v/>
      </c>
      <c r="K15" s="133" t="str">
        <f t="shared" si="4"/>
        <v/>
      </c>
      <c r="L15" s="133" t="str">
        <f t="shared" si="4"/>
        <v/>
      </c>
      <c r="M15" s="133" t="str">
        <f t="shared" si="4"/>
        <v/>
      </c>
      <c r="N15" s="133" t="str">
        <f t="shared" si="4"/>
        <v/>
      </c>
      <c r="O15" s="133" t="str">
        <f t="shared" si="4"/>
        <v/>
      </c>
      <c r="P15" s="133" t="str">
        <f t="shared" si="4"/>
        <v/>
      </c>
      <c r="Q15" s="133" t="str">
        <f t="shared" si="4"/>
        <v/>
      </c>
      <c r="R15" s="133" t="str">
        <f t="shared" si="4"/>
        <v/>
      </c>
      <c r="S15" s="133" t="str">
        <f t="shared" si="4"/>
        <v/>
      </c>
      <c r="T15" s="133" t="str">
        <f t="shared" si="4"/>
        <v/>
      </c>
      <c r="U15" s="133" t="str">
        <f t="shared" si="4"/>
        <v/>
      </c>
      <c r="V15" s="133" t="str">
        <f t="shared" si="4"/>
        <v/>
      </c>
      <c r="W15" s="133" t="str">
        <f t="shared" si="4"/>
        <v/>
      </c>
      <c r="X15" s="133" t="str">
        <f t="shared" si="4"/>
        <v/>
      </c>
      <c r="Y15" s="133" t="str">
        <f t="shared" si="4"/>
        <v/>
      </c>
      <c r="Z15" s="133" t="str">
        <f t="shared" si="4"/>
        <v/>
      </c>
      <c r="AA15" s="133" t="str">
        <f t="shared" si="4"/>
        <v/>
      </c>
      <c r="AB15" s="133" t="str">
        <f t="shared" si="4"/>
        <v/>
      </c>
      <c r="AC15" s="133" t="str">
        <f t="shared" si="4"/>
        <v/>
      </c>
      <c r="AD15" s="133" t="str">
        <f t="shared" si="4"/>
        <v/>
      </c>
      <c r="AE15" s="133" t="str">
        <f t="shared" si="4"/>
        <v/>
      </c>
      <c r="AF15" s="133" t="str">
        <f t="shared" si="4"/>
        <v/>
      </c>
      <c r="AG15" s="133" t="str">
        <f t="shared" si="4"/>
        <v/>
      </c>
      <c r="AH15" s="133" t="str">
        <f t="shared" si="4"/>
        <v/>
      </c>
      <c r="AI15" s="133" t="str">
        <f t="shared" si="4"/>
        <v/>
      </c>
      <c r="AJ15" s="133" t="str">
        <f t="shared" si="4"/>
        <v/>
      </c>
      <c r="AK15" s="133" t="str">
        <f t="shared" si="4"/>
        <v/>
      </c>
      <c r="AL15" s="133" t="str">
        <f t="shared" si="4"/>
        <v/>
      </c>
      <c r="AM15" s="133" t="str">
        <f t="shared" si="4"/>
        <v/>
      </c>
      <c r="AN15" s="133" t="str">
        <f t="shared" si="4"/>
        <v/>
      </c>
      <c r="AO15" s="133" t="str">
        <f t="shared" si="4"/>
        <v/>
      </c>
      <c r="AP15" s="133" t="str">
        <f t="shared" si="4"/>
        <v/>
      </c>
      <c r="AQ15" s="133" t="str">
        <f t="shared" si="4"/>
        <v/>
      </c>
      <c r="AR15" s="133" t="str">
        <f t="shared" si="4"/>
        <v/>
      </c>
      <c r="AS15" s="133" t="str">
        <f t="shared" si="4"/>
        <v/>
      </c>
      <c r="AT15" s="133" t="str">
        <f t="shared" si="4"/>
        <v/>
      </c>
      <c r="AU15" s="134" t="str">
        <f t="shared" si="4"/>
        <v/>
      </c>
      <c r="AV15" s="134" t="str">
        <f t="shared" ref="AV15" si="5">IF(SUM(IF(AND($B15&gt;=AV$14,$B15&lt;AW$14),2,0),IF(AND($C15&gt;=AV$14,$C15&lt;AW$14),2,0),IF(AND($B15&lt;=AV$14,$C15&gt;AV$14),2,0))&gt;0,2,"")</f>
        <v/>
      </c>
      <c r="AW15" s="134" t="str">
        <f t="shared" ref="AW15" si="6">IF(SUM(IF(AND($B15&gt;=AW$14,$B15&lt;AX$14),2,0),IF(AND($C15&gt;=AW$14,$C15&lt;AX$14),2,0),IF(AND($B15&lt;=AW$14,$C15&gt;AW$14),2,0))&gt;0,2,"")</f>
        <v/>
      </c>
      <c r="AX15" s="134" t="str">
        <f t="shared" ref="AX15" si="7">IF(SUM(IF(AND($B15&gt;=AX$14,$B15&lt;AY$14),2,0),IF(AND($C15&gt;=AX$14,$C15&lt;AY$14),2,0),IF(AND($B15&lt;=AX$14,$C15&gt;AX$14),2,0))&gt;0,2,"")</f>
        <v/>
      </c>
      <c r="AY15" s="134" t="str">
        <f t="shared" ref="AY15:AZ15" si="8">IF(SUM(IF(AND($B15&gt;=AY$14,$B15&lt;AZ$14),2,0),IF(AND($C15&gt;=AY$14,$C15&lt;AZ$14),2,0),IF(AND($B15&lt;=AY$14,$C15&gt;AY$14),2,0))&gt;0,2,"")</f>
        <v/>
      </c>
      <c r="AZ15" s="134" t="str">
        <f t="shared" si="8"/>
        <v/>
      </c>
      <c r="BA15" s="134" t="str">
        <f>IF(SUM(IF(AND($B15&gt;=BA$14,$B15&lt;BB$14),2,0),IF(AND($C15&gt;=BA$14,$C15&lt;BB$14),2,0),IF(AND($B15&lt;=BA$14,$C15&gt;BA$14),2,0))&gt;0,2,"")</f>
        <v/>
      </c>
      <c r="BB15" s="134" t="str">
        <f t="shared" ref="BB15" si="9">IF(SUM(IF(AND($B15&gt;=BB$14,$B15&lt;BC$14),2,0),IF(AND($C15&gt;=BB$14,$C15&lt;BC$14),2,0),IF(AND($B15&lt;=BB$14,$C15&gt;BB$14),2,0))&gt;0,2,"")</f>
        <v/>
      </c>
      <c r="BC15" s="134" t="str">
        <f t="shared" ref="BC15" si="10">IF(SUM(IF(AND($B15&gt;=BC$14,$B15&lt;BD$14),2,0),IF(AND($C15&gt;=BC$14,$C15&lt;BD$14),2,0),IF(AND($B15&lt;=BC$14,$C15&gt;BC$14),2,0))&gt;0,2,"")</f>
        <v/>
      </c>
      <c r="BD15" s="134" t="str">
        <f t="shared" ref="BD15" si="11">IF(SUM(IF(AND($B15&gt;=BD$14,$B15&lt;BE$14),2,0),IF(AND($C15&gt;=BD$14,$C15&lt;BE$14),2,0),IF(AND($B15&lt;=BD$14,$C15&gt;BD$14),2,0))&gt;0,2,"")</f>
        <v/>
      </c>
    </row>
    <row r="16" spans="1:56" ht="15.65" customHeight="1" x14ac:dyDescent="0.35">
      <c r="A16" s="209" t="s">
        <v>95</v>
      </c>
      <c r="B16" s="143"/>
      <c r="C16" s="143"/>
      <c r="D16" s="132" t="str">
        <f t="shared" ref="D16:AU16" si="12">IF(SUM(IF(AND($B16&gt;=D$14,$B16&lt;E$14),1,0),IF(AND($C16&gt;=D$14,$C16&lt;E$14),1,0),IF(AND($B16&lt;=D$14,$C16&gt;D$14),1,0))&gt;0,1,"")</f>
        <v/>
      </c>
      <c r="E16" s="132" t="str">
        <f t="shared" si="12"/>
        <v/>
      </c>
      <c r="F16" s="132" t="str">
        <f t="shared" si="12"/>
        <v/>
      </c>
      <c r="G16" s="132" t="str">
        <f t="shared" si="12"/>
        <v/>
      </c>
      <c r="H16" s="132" t="str">
        <f t="shared" si="12"/>
        <v/>
      </c>
      <c r="I16" s="132" t="str">
        <f t="shared" si="12"/>
        <v/>
      </c>
      <c r="J16" s="132" t="str">
        <f t="shared" si="12"/>
        <v/>
      </c>
      <c r="K16" s="132" t="str">
        <f t="shared" si="12"/>
        <v/>
      </c>
      <c r="L16" s="132" t="str">
        <f t="shared" si="12"/>
        <v/>
      </c>
      <c r="M16" s="132" t="str">
        <f t="shared" si="12"/>
        <v/>
      </c>
      <c r="N16" s="132" t="str">
        <f t="shared" si="12"/>
        <v/>
      </c>
      <c r="O16" s="132" t="str">
        <f t="shared" si="12"/>
        <v/>
      </c>
      <c r="P16" s="132" t="str">
        <f t="shared" si="12"/>
        <v/>
      </c>
      <c r="Q16" s="132" t="str">
        <f t="shared" si="12"/>
        <v/>
      </c>
      <c r="R16" s="132" t="str">
        <f t="shared" si="12"/>
        <v/>
      </c>
      <c r="S16" s="132" t="str">
        <f t="shared" si="12"/>
        <v/>
      </c>
      <c r="T16" s="132" t="str">
        <f t="shared" si="12"/>
        <v/>
      </c>
      <c r="U16" s="132" t="str">
        <f t="shared" si="12"/>
        <v/>
      </c>
      <c r="V16" s="132" t="str">
        <f t="shared" si="12"/>
        <v/>
      </c>
      <c r="W16" s="132" t="str">
        <f t="shared" si="12"/>
        <v/>
      </c>
      <c r="X16" s="132" t="str">
        <f t="shared" si="12"/>
        <v/>
      </c>
      <c r="Y16" s="132" t="str">
        <f t="shared" si="12"/>
        <v/>
      </c>
      <c r="Z16" s="132" t="str">
        <f t="shared" si="12"/>
        <v/>
      </c>
      <c r="AA16" s="132" t="str">
        <f t="shared" si="12"/>
        <v/>
      </c>
      <c r="AB16" s="132" t="str">
        <f t="shared" si="12"/>
        <v/>
      </c>
      <c r="AC16" s="132" t="str">
        <f t="shared" si="12"/>
        <v/>
      </c>
      <c r="AD16" s="132" t="str">
        <f t="shared" si="12"/>
        <v/>
      </c>
      <c r="AE16" s="132" t="str">
        <f t="shared" si="12"/>
        <v/>
      </c>
      <c r="AF16" s="132" t="str">
        <f t="shared" si="12"/>
        <v/>
      </c>
      <c r="AG16" s="132" t="str">
        <f t="shared" si="12"/>
        <v/>
      </c>
      <c r="AH16" s="132" t="str">
        <f t="shared" si="12"/>
        <v/>
      </c>
      <c r="AI16" s="132" t="str">
        <f t="shared" si="12"/>
        <v/>
      </c>
      <c r="AJ16" s="132" t="str">
        <f t="shared" si="12"/>
        <v/>
      </c>
      <c r="AK16" s="132" t="str">
        <f t="shared" si="12"/>
        <v/>
      </c>
      <c r="AL16" s="132" t="str">
        <f t="shared" si="12"/>
        <v/>
      </c>
      <c r="AM16" s="132" t="str">
        <f t="shared" si="12"/>
        <v/>
      </c>
      <c r="AN16" s="132" t="str">
        <f t="shared" si="12"/>
        <v/>
      </c>
      <c r="AO16" s="132" t="str">
        <f t="shared" si="12"/>
        <v/>
      </c>
      <c r="AP16" s="132" t="str">
        <f t="shared" si="12"/>
        <v/>
      </c>
      <c r="AQ16" s="132" t="str">
        <f t="shared" si="12"/>
        <v/>
      </c>
      <c r="AR16" s="132" t="str">
        <f t="shared" si="12"/>
        <v/>
      </c>
      <c r="AS16" s="132" t="str">
        <f t="shared" si="12"/>
        <v/>
      </c>
      <c r="AT16" s="132" t="str">
        <f t="shared" si="12"/>
        <v/>
      </c>
      <c r="AU16" s="134" t="str">
        <f t="shared" si="12"/>
        <v/>
      </c>
      <c r="AV16" s="134" t="str">
        <f t="shared" ref="AV16:AV18" si="13">IF(SUM(IF(AND($B16&gt;=AV$14,$B16&lt;AW$14),1,0),IF(AND($C16&gt;=AV$14,$C16&lt;AW$14),1,0),IF(AND($B16&lt;=AV$14,$C16&gt;AV$14),1,0))&gt;0,1,"")</f>
        <v/>
      </c>
      <c r="AW16" s="134" t="str">
        <f t="shared" ref="AW16:AW18" si="14">IF(SUM(IF(AND($B16&gt;=AW$14,$B16&lt;AX$14),1,0),IF(AND($C16&gt;=AW$14,$C16&lt;AX$14),1,0),IF(AND($B16&lt;=AW$14,$C16&gt;AW$14),1,0))&gt;0,1,"")</f>
        <v/>
      </c>
      <c r="AX16" s="134" t="str">
        <f t="shared" ref="AX16:AX18" si="15">IF(SUM(IF(AND($B16&gt;=AX$14,$B16&lt;AY$14),1,0),IF(AND($C16&gt;=AX$14,$C16&lt;AY$14),1,0),IF(AND($B16&lt;=AX$14,$C16&gt;AX$14),1,0))&gt;0,1,"")</f>
        <v/>
      </c>
      <c r="AY16" s="134" t="str">
        <f t="shared" ref="AY16:AZ18" si="16">IF(SUM(IF(AND($B16&gt;=AY$14,$B16&lt;AZ$14),1,0),IF(AND($C16&gt;=AY$14,$C16&lt;AZ$14),1,0),IF(AND($B16&lt;=AY$14,$C16&gt;AY$14),1,0))&gt;0,1,"")</f>
        <v/>
      </c>
      <c r="AZ16" s="134" t="str">
        <f t="shared" si="16"/>
        <v/>
      </c>
      <c r="BA16" s="134" t="str">
        <f>IF(SUM(IF(AND($B16&gt;=BA$14,$B16&lt;BB$14),1,0),IF(AND($C16&gt;=BA$14,$C16&lt;BB$14),1,0),IF(AND($B16&lt;=BA$14,$C16&gt;BA$14),1,0))&gt;0,1,"")</f>
        <v/>
      </c>
      <c r="BB16" s="134" t="str">
        <f t="shared" ref="BB16:BB18" si="17">IF(SUM(IF(AND($B16&gt;=BB$14,$B16&lt;BC$14),1,0),IF(AND($C16&gt;=BB$14,$C16&lt;BC$14),1,0),IF(AND($B16&lt;=BB$14,$C16&gt;BB$14),1,0))&gt;0,1,"")</f>
        <v/>
      </c>
      <c r="BC16" s="134" t="str">
        <f t="shared" ref="BC16:BC18" si="18">IF(SUM(IF(AND($B16&gt;=BC$14,$B16&lt;BD$14),1,0),IF(AND($C16&gt;=BC$14,$C16&lt;BD$14),1,0),IF(AND($B16&lt;=BC$14,$C16&gt;BC$14),1,0))&gt;0,1,"")</f>
        <v/>
      </c>
      <c r="BD16" s="134" t="str">
        <f t="shared" ref="BD16:BD18" si="19">IF(SUM(IF(AND($B16&gt;=BD$14,$B16&lt;BE$14),1,0),IF(AND($C16&gt;=BD$14,$C16&lt;BE$14),1,0),IF(AND($B16&lt;=BD$14,$C16&gt;BD$14),1,0))&gt;0,1,"")</f>
        <v/>
      </c>
    </row>
    <row r="17" spans="1:56" ht="15.5" x14ac:dyDescent="0.35">
      <c r="A17" s="209" t="s">
        <v>113</v>
      </c>
      <c r="B17" s="143"/>
      <c r="C17" s="143"/>
      <c r="D17" s="132" t="str">
        <f t="shared" ref="D17:AU18" si="20">IF(SUM(IF(AND($B17&gt;=D$14,$B17&lt;E$14),1,0),IF(AND($C17&gt;=D$14,$C17&lt;E$14),1,0),IF(AND($B17&lt;=D$14,$C17&gt;D$14),1,0))&gt;0,1,"")</f>
        <v/>
      </c>
      <c r="E17" s="132" t="str">
        <f t="shared" si="20"/>
        <v/>
      </c>
      <c r="F17" s="132" t="str">
        <f t="shared" si="20"/>
        <v/>
      </c>
      <c r="G17" s="132" t="str">
        <f t="shared" si="20"/>
        <v/>
      </c>
      <c r="H17" s="132" t="str">
        <f t="shared" si="20"/>
        <v/>
      </c>
      <c r="I17" s="132" t="str">
        <f t="shared" si="20"/>
        <v/>
      </c>
      <c r="J17" s="132" t="str">
        <f t="shared" si="20"/>
        <v/>
      </c>
      <c r="K17" s="132" t="str">
        <f t="shared" si="20"/>
        <v/>
      </c>
      <c r="L17" s="132" t="str">
        <f t="shared" si="20"/>
        <v/>
      </c>
      <c r="M17" s="132" t="str">
        <f t="shared" si="20"/>
        <v/>
      </c>
      <c r="N17" s="132" t="str">
        <f t="shared" si="20"/>
        <v/>
      </c>
      <c r="O17" s="132" t="str">
        <f t="shared" si="20"/>
        <v/>
      </c>
      <c r="P17" s="132" t="str">
        <f t="shared" si="20"/>
        <v/>
      </c>
      <c r="Q17" s="132" t="str">
        <f t="shared" si="20"/>
        <v/>
      </c>
      <c r="R17" s="132" t="str">
        <f t="shared" si="20"/>
        <v/>
      </c>
      <c r="S17" s="132" t="str">
        <f t="shared" si="20"/>
        <v/>
      </c>
      <c r="T17" s="132" t="str">
        <f t="shared" si="20"/>
        <v/>
      </c>
      <c r="U17" s="132" t="str">
        <f t="shared" si="20"/>
        <v/>
      </c>
      <c r="V17" s="132" t="str">
        <f t="shared" si="20"/>
        <v/>
      </c>
      <c r="W17" s="132" t="str">
        <f t="shared" si="20"/>
        <v/>
      </c>
      <c r="X17" s="132" t="str">
        <f t="shared" si="20"/>
        <v/>
      </c>
      <c r="Y17" s="132" t="str">
        <f t="shared" si="20"/>
        <v/>
      </c>
      <c r="Z17" s="132" t="str">
        <f t="shared" si="20"/>
        <v/>
      </c>
      <c r="AA17" s="132" t="str">
        <f t="shared" si="20"/>
        <v/>
      </c>
      <c r="AB17" s="132" t="str">
        <f t="shared" si="20"/>
        <v/>
      </c>
      <c r="AC17" s="132" t="str">
        <f t="shared" si="20"/>
        <v/>
      </c>
      <c r="AD17" s="132" t="str">
        <f t="shared" si="20"/>
        <v/>
      </c>
      <c r="AE17" s="132" t="str">
        <f t="shared" si="20"/>
        <v/>
      </c>
      <c r="AF17" s="132" t="str">
        <f t="shared" si="20"/>
        <v/>
      </c>
      <c r="AG17" s="132" t="str">
        <f t="shared" si="20"/>
        <v/>
      </c>
      <c r="AH17" s="132" t="str">
        <f t="shared" si="20"/>
        <v/>
      </c>
      <c r="AI17" s="132" t="str">
        <f t="shared" si="20"/>
        <v/>
      </c>
      <c r="AJ17" s="132" t="str">
        <f t="shared" si="20"/>
        <v/>
      </c>
      <c r="AK17" s="132" t="str">
        <f t="shared" si="20"/>
        <v/>
      </c>
      <c r="AL17" s="132" t="str">
        <f t="shared" si="20"/>
        <v/>
      </c>
      <c r="AM17" s="132" t="str">
        <f t="shared" si="20"/>
        <v/>
      </c>
      <c r="AN17" s="132" t="str">
        <f t="shared" si="20"/>
        <v/>
      </c>
      <c r="AO17" s="132" t="str">
        <f t="shared" si="20"/>
        <v/>
      </c>
      <c r="AP17" s="132" t="str">
        <f t="shared" si="20"/>
        <v/>
      </c>
      <c r="AQ17" s="132" t="str">
        <f t="shared" si="20"/>
        <v/>
      </c>
      <c r="AR17" s="132" t="str">
        <f t="shared" si="20"/>
        <v/>
      </c>
      <c r="AS17" s="132" t="str">
        <f t="shared" si="20"/>
        <v/>
      </c>
      <c r="AT17" s="132" t="str">
        <f t="shared" si="20"/>
        <v/>
      </c>
      <c r="AU17" s="134" t="str">
        <f t="shared" si="20"/>
        <v/>
      </c>
      <c r="AV17" s="134" t="str">
        <f t="shared" si="13"/>
        <v/>
      </c>
      <c r="AW17" s="134" t="str">
        <f t="shared" si="14"/>
        <v/>
      </c>
      <c r="AX17" s="134" t="str">
        <f t="shared" si="15"/>
        <v/>
      </c>
      <c r="AY17" s="134" t="str">
        <f t="shared" si="16"/>
        <v/>
      </c>
      <c r="AZ17" s="134" t="str">
        <f t="shared" si="16"/>
        <v/>
      </c>
      <c r="BA17" s="134" t="str">
        <f>IF(SUM(IF(AND($B17&gt;=BA$14,$B17&lt;BB$14),1,0),IF(AND($C17&gt;=BA$14,$C17&lt;BB$14),1,0),IF(AND($B17&lt;=BA$14,$C17&gt;BA$14),1,0))&gt;0,1,"")</f>
        <v/>
      </c>
      <c r="BB17" s="134" t="str">
        <f t="shared" si="17"/>
        <v/>
      </c>
      <c r="BC17" s="134" t="str">
        <f t="shared" si="18"/>
        <v/>
      </c>
      <c r="BD17" s="134" t="str">
        <f t="shared" si="19"/>
        <v/>
      </c>
    </row>
    <row r="18" spans="1:56" ht="15.5" x14ac:dyDescent="0.35">
      <c r="A18" s="209" t="s">
        <v>114</v>
      </c>
      <c r="B18" s="143"/>
      <c r="C18" s="143"/>
      <c r="D18" s="132" t="str">
        <f t="shared" ref="D18:Y18" si="21">IF(SUM(IF(AND($B18&gt;=D$14,$B18&lt;E$14),1,0),IF(AND($C18&gt;=D$14,$C18&lt;E$14),1,0),IF(AND($B18&lt;=D$14,$C18&gt;D$14),1,0))&gt;0,1,"")</f>
        <v/>
      </c>
      <c r="E18" s="132" t="str">
        <f t="shared" si="21"/>
        <v/>
      </c>
      <c r="F18" s="132" t="str">
        <f t="shared" si="21"/>
        <v/>
      </c>
      <c r="G18" s="132" t="str">
        <f t="shared" si="21"/>
        <v/>
      </c>
      <c r="H18" s="132" t="str">
        <f t="shared" si="21"/>
        <v/>
      </c>
      <c r="I18" s="132" t="str">
        <f t="shared" si="21"/>
        <v/>
      </c>
      <c r="J18" s="132" t="str">
        <f t="shared" si="21"/>
        <v/>
      </c>
      <c r="K18" s="132" t="str">
        <f t="shared" si="21"/>
        <v/>
      </c>
      <c r="L18" s="132" t="str">
        <f t="shared" si="21"/>
        <v/>
      </c>
      <c r="M18" s="132" t="str">
        <f t="shared" si="21"/>
        <v/>
      </c>
      <c r="N18" s="132" t="str">
        <f t="shared" si="21"/>
        <v/>
      </c>
      <c r="O18" s="132" t="str">
        <f t="shared" si="21"/>
        <v/>
      </c>
      <c r="P18" s="132" t="str">
        <f t="shared" si="21"/>
        <v/>
      </c>
      <c r="Q18" s="132" t="str">
        <f t="shared" si="21"/>
        <v/>
      </c>
      <c r="R18" s="132" t="str">
        <f t="shared" si="21"/>
        <v/>
      </c>
      <c r="S18" s="132" t="str">
        <f t="shared" si="21"/>
        <v/>
      </c>
      <c r="T18" s="132" t="str">
        <f t="shared" si="21"/>
        <v/>
      </c>
      <c r="U18" s="132" t="str">
        <f t="shared" si="21"/>
        <v/>
      </c>
      <c r="V18" s="132" t="str">
        <f t="shared" si="21"/>
        <v/>
      </c>
      <c r="W18" s="132" t="str">
        <f t="shared" si="21"/>
        <v/>
      </c>
      <c r="X18" s="132" t="str">
        <f t="shared" si="21"/>
        <v/>
      </c>
      <c r="Y18" s="132" t="str">
        <f t="shared" si="21"/>
        <v/>
      </c>
      <c r="Z18" s="132" t="str">
        <f t="shared" si="20"/>
        <v/>
      </c>
      <c r="AA18" s="132" t="str">
        <f t="shared" si="20"/>
        <v/>
      </c>
      <c r="AB18" s="132" t="str">
        <f t="shared" si="20"/>
        <v/>
      </c>
      <c r="AC18" s="132" t="str">
        <f t="shared" ref="AC18:AU18" si="22">IF(SUM(IF(AND($B18&gt;=AC$14,$B18&lt;AD$14),1,0),IF(AND($C18&gt;=AC$14,$C18&lt;AD$14),1,0),IF(AND($B18&lt;=AC$14,$C18&gt;AC$14),1,0))&gt;0,1,"")</f>
        <v/>
      </c>
      <c r="AD18" s="132" t="str">
        <f t="shared" si="22"/>
        <v/>
      </c>
      <c r="AE18" s="132" t="str">
        <f t="shared" si="22"/>
        <v/>
      </c>
      <c r="AF18" s="132" t="str">
        <f t="shared" si="22"/>
        <v/>
      </c>
      <c r="AG18" s="132" t="str">
        <f t="shared" si="22"/>
        <v/>
      </c>
      <c r="AH18" s="132" t="str">
        <f t="shared" si="22"/>
        <v/>
      </c>
      <c r="AI18" s="132" t="str">
        <f t="shared" si="22"/>
        <v/>
      </c>
      <c r="AJ18" s="132" t="str">
        <f t="shared" si="22"/>
        <v/>
      </c>
      <c r="AK18" s="132" t="str">
        <f t="shared" si="22"/>
        <v/>
      </c>
      <c r="AL18" s="132" t="str">
        <f t="shared" si="22"/>
        <v/>
      </c>
      <c r="AM18" s="132" t="str">
        <f t="shared" si="22"/>
        <v/>
      </c>
      <c r="AN18" s="132" t="str">
        <f t="shared" si="22"/>
        <v/>
      </c>
      <c r="AO18" s="132" t="str">
        <f t="shared" si="22"/>
        <v/>
      </c>
      <c r="AP18" s="132" t="str">
        <f t="shared" si="22"/>
        <v/>
      </c>
      <c r="AQ18" s="132" t="str">
        <f t="shared" si="22"/>
        <v/>
      </c>
      <c r="AR18" s="132" t="str">
        <f t="shared" si="22"/>
        <v/>
      </c>
      <c r="AS18" s="132" t="str">
        <f t="shared" si="22"/>
        <v/>
      </c>
      <c r="AT18" s="132" t="str">
        <f t="shared" si="22"/>
        <v/>
      </c>
      <c r="AU18" s="134" t="str">
        <f t="shared" si="22"/>
        <v/>
      </c>
      <c r="AV18" s="134" t="str">
        <f t="shared" si="13"/>
        <v/>
      </c>
      <c r="AW18" s="134" t="str">
        <f t="shared" si="14"/>
        <v/>
      </c>
      <c r="AX18" s="134" t="str">
        <f t="shared" si="15"/>
        <v/>
      </c>
      <c r="AY18" s="134" t="str">
        <f t="shared" si="16"/>
        <v/>
      </c>
      <c r="AZ18" s="134" t="str">
        <f t="shared" si="16"/>
        <v/>
      </c>
      <c r="BA18" s="134" t="str">
        <f>IF(SUM(IF(AND($B18&gt;=BA$14,$B18&lt;BB$14),1,0),IF(AND($C18&gt;=BA$14,$C18&lt;BB$14),1,0),IF(AND($B18&lt;=BA$14,$C18&gt;BA$14),1,0))&gt;0,1,"")</f>
        <v/>
      </c>
      <c r="BB18" s="134" t="str">
        <f t="shared" si="17"/>
        <v/>
      </c>
      <c r="BC18" s="134" t="str">
        <f t="shared" si="18"/>
        <v/>
      </c>
      <c r="BD18" s="134" t="str">
        <f t="shared" si="19"/>
        <v/>
      </c>
    </row>
    <row r="19" spans="1:56" ht="15" customHeight="1" x14ac:dyDescent="0.35">
      <c r="A19" s="210" t="s">
        <v>96</v>
      </c>
      <c r="B19" s="143"/>
      <c r="C19" s="143"/>
      <c r="D19" s="132" t="str">
        <f>IF(SUM(IF(AND($B19&gt;=D$14,$B19&lt;E$14),3,0),IF(AND($C19&gt;=D$14,$C19&lt;E$14),3,0),IF(AND($B19&lt;=D$14,$C19&gt;D$14),3,0))&gt;0,3,"")</f>
        <v/>
      </c>
      <c r="E19" s="132" t="str">
        <f t="shared" ref="E19:AU19" si="23">IF(SUM(IF(AND($B19&gt;=E$14,$B19&lt;F$14),3,0),IF(AND($C19&gt;=E$14,$C19&lt;F$14),3,0),IF(AND($B19&lt;=E$14,$C19&gt;E$14),3,0))&gt;0,3,"")</f>
        <v/>
      </c>
      <c r="F19" s="132" t="str">
        <f t="shared" si="23"/>
        <v/>
      </c>
      <c r="G19" s="132" t="str">
        <f t="shared" si="23"/>
        <v/>
      </c>
      <c r="H19" s="132" t="str">
        <f t="shared" si="23"/>
        <v/>
      </c>
      <c r="I19" s="132" t="str">
        <f t="shared" si="23"/>
        <v/>
      </c>
      <c r="J19" s="132" t="str">
        <f t="shared" si="23"/>
        <v/>
      </c>
      <c r="K19" s="132" t="str">
        <f t="shared" si="23"/>
        <v/>
      </c>
      <c r="L19" s="132" t="str">
        <f t="shared" si="23"/>
        <v/>
      </c>
      <c r="M19" s="132" t="str">
        <f t="shared" si="23"/>
        <v/>
      </c>
      <c r="N19" s="132" t="str">
        <f t="shared" si="23"/>
        <v/>
      </c>
      <c r="O19" s="132" t="str">
        <f t="shared" si="23"/>
        <v/>
      </c>
      <c r="P19" s="132" t="str">
        <f t="shared" si="23"/>
        <v/>
      </c>
      <c r="Q19" s="132" t="str">
        <f t="shared" si="23"/>
        <v/>
      </c>
      <c r="R19" s="132" t="str">
        <f t="shared" si="23"/>
        <v/>
      </c>
      <c r="S19" s="132" t="str">
        <f t="shared" si="23"/>
        <v/>
      </c>
      <c r="T19" s="132" t="str">
        <f t="shared" si="23"/>
        <v/>
      </c>
      <c r="U19" s="132" t="str">
        <f t="shared" si="23"/>
        <v/>
      </c>
      <c r="V19" s="132" t="str">
        <f t="shared" si="23"/>
        <v/>
      </c>
      <c r="W19" s="132" t="str">
        <f t="shared" si="23"/>
        <v/>
      </c>
      <c r="X19" s="132" t="str">
        <f t="shared" si="23"/>
        <v/>
      </c>
      <c r="Y19" s="132" t="str">
        <f t="shared" si="23"/>
        <v/>
      </c>
      <c r="Z19" s="132" t="str">
        <f t="shared" si="23"/>
        <v/>
      </c>
      <c r="AA19" s="132" t="str">
        <f t="shared" si="23"/>
        <v/>
      </c>
      <c r="AB19" s="132" t="str">
        <f t="shared" si="23"/>
        <v/>
      </c>
      <c r="AC19" s="132" t="str">
        <f t="shared" si="23"/>
        <v/>
      </c>
      <c r="AD19" s="132" t="str">
        <f t="shared" si="23"/>
        <v/>
      </c>
      <c r="AE19" s="132" t="str">
        <f t="shared" si="23"/>
        <v/>
      </c>
      <c r="AF19" s="132" t="str">
        <f t="shared" si="23"/>
        <v/>
      </c>
      <c r="AG19" s="132" t="str">
        <f t="shared" si="23"/>
        <v/>
      </c>
      <c r="AH19" s="132" t="str">
        <f t="shared" si="23"/>
        <v/>
      </c>
      <c r="AI19" s="132" t="str">
        <f t="shared" si="23"/>
        <v/>
      </c>
      <c r="AJ19" s="132" t="str">
        <f t="shared" si="23"/>
        <v/>
      </c>
      <c r="AK19" s="132" t="str">
        <f t="shared" si="23"/>
        <v/>
      </c>
      <c r="AL19" s="132" t="str">
        <f t="shared" si="23"/>
        <v/>
      </c>
      <c r="AM19" s="132" t="str">
        <f t="shared" si="23"/>
        <v/>
      </c>
      <c r="AN19" s="132" t="str">
        <f t="shared" si="23"/>
        <v/>
      </c>
      <c r="AO19" s="132" t="str">
        <f t="shared" si="23"/>
        <v/>
      </c>
      <c r="AP19" s="132" t="str">
        <f t="shared" si="23"/>
        <v/>
      </c>
      <c r="AQ19" s="132" t="str">
        <f t="shared" si="23"/>
        <v/>
      </c>
      <c r="AR19" s="132" t="str">
        <f t="shared" si="23"/>
        <v/>
      </c>
      <c r="AS19" s="132" t="str">
        <f t="shared" si="23"/>
        <v/>
      </c>
      <c r="AT19" s="132" t="str">
        <f t="shared" si="23"/>
        <v/>
      </c>
      <c r="AU19" s="134" t="str">
        <f t="shared" si="23"/>
        <v/>
      </c>
      <c r="AV19" s="134" t="str">
        <f t="shared" ref="AV19:AV21" si="24">IF(SUM(IF(AND($B19&gt;=AV$14,$B19&lt;AW$14),3,0),IF(AND($C19&gt;=AV$14,$C19&lt;AW$14),3,0),IF(AND($B19&lt;=AV$14,$C19&gt;AV$14),3,0))&gt;0,3,"")</f>
        <v/>
      </c>
      <c r="AW19" s="134" t="str">
        <f t="shared" ref="AW19:AW21" si="25">IF(SUM(IF(AND($B19&gt;=AW$14,$B19&lt;AX$14),3,0),IF(AND($C19&gt;=AW$14,$C19&lt;AX$14),3,0),IF(AND($B19&lt;=AW$14,$C19&gt;AW$14),3,0))&gt;0,3,"")</f>
        <v/>
      </c>
      <c r="AX19" s="134" t="str">
        <f t="shared" ref="AX19:AX21" si="26">IF(SUM(IF(AND($B19&gt;=AX$14,$B19&lt;AY$14),3,0),IF(AND($C19&gt;=AX$14,$C19&lt;AY$14),3,0),IF(AND($B19&lt;=AX$14,$C19&gt;AX$14),3,0))&gt;0,3,"")</f>
        <v/>
      </c>
      <c r="AY19" s="134" t="str">
        <f t="shared" ref="AY19:AZ21" si="27">IF(SUM(IF(AND($B19&gt;=AY$14,$B19&lt;AZ$14),3,0),IF(AND($C19&gt;=AY$14,$C19&lt;AZ$14),3,0),IF(AND($B19&lt;=AY$14,$C19&gt;AY$14),3,0))&gt;0,3,"")</f>
        <v/>
      </c>
      <c r="AZ19" s="134" t="str">
        <f t="shared" si="27"/>
        <v/>
      </c>
      <c r="BA19" s="134" t="str">
        <f>IF(SUM(IF(AND($B19&gt;=BA$14,$B19&lt;BB$14),3,0),IF(AND($C19&gt;=BA$14,$C19&lt;BB$14),3,0),IF(AND($B19&lt;=BA$14,$C19&gt;BA$14),3,0))&gt;0,3,"")</f>
        <v/>
      </c>
      <c r="BB19" s="134" t="str">
        <f t="shared" ref="BB19:BB21" si="28">IF(SUM(IF(AND($B19&gt;=BB$14,$B19&lt;BC$14),3,0),IF(AND($C19&gt;=BB$14,$C19&lt;BC$14),3,0),IF(AND($B19&lt;=BB$14,$C19&gt;BB$14),3,0))&gt;0,3,"")</f>
        <v/>
      </c>
      <c r="BC19" s="134" t="str">
        <f t="shared" ref="BC19:BC21" si="29">IF(SUM(IF(AND($B19&gt;=BC$14,$B19&lt;BD$14),3,0),IF(AND($C19&gt;=BC$14,$C19&lt;BD$14),3,0),IF(AND($B19&lt;=BC$14,$C19&gt;BC$14),3,0))&gt;0,3,"")</f>
        <v/>
      </c>
      <c r="BD19" s="134" t="str">
        <f t="shared" ref="BD19:BD21" si="30">IF(SUM(IF(AND($B19&gt;=BD$14,$B19&lt;BE$14),3,0),IF(AND($C19&gt;=BD$14,$C19&lt;BE$14),3,0),IF(AND($B19&lt;=BD$14,$C19&gt;BD$14),3,0))&gt;0,3,"")</f>
        <v/>
      </c>
    </row>
    <row r="20" spans="1:56" ht="15.5" x14ac:dyDescent="0.35">
      <c r="A20" s="210" t="s">
        <v>115</v>
      </c>
      <c r="B20" s="143"/>
      <c r="C20" s="143"/>
      <c r="D20" s="132" t="str">
        <f t="shared" ref="D20:AU20" si="31">IF(SUM(IF(AND($B20&gt;=D$14,$B20&lt;E$14),3,0),IF(AND($C20&gt;=D$14,$C20&lt;E$14),3,0),IF(AND($B20&lt;=D$14,$C20&gt;D$14),3,0))&gt;0,3,"")</f>
        <v/>
      </c>
      <c r="E20" s="132" t="str">
        <f t="shared" si="31"/>
        <v/>
      </c>
      <c r="F20" s="132" t="str">
        <f t="shared" si="31"/>
        <v/>
      </c>
      <c r="G20" s="132" t="str">
        <f t="shared" si="31"/>
        <v/>
      </c>
      <c r="H20" s="132" t="str">
        <f t="shared" si="31"/>
        <v/>
      </c>
      <c r="I20" s="132" t="str">
        <f t="shared" si="31"/>
        <v/>
      </c>
      <c r="J20" s="132" t="str">
        <f t="shared" si="31"/>
        <v/>
      </c>
      <c r="K20" s="132" t="str">
        <f t="shared" si="31"/>
        <v/>
      </c>
      <c r="L20" s="132" t="str">
        <f t="shared" si="31"/>
        <v/>
      </c>
      <c r="M20" s="132" t="str">
        <f t="shared" si="31"/>
        <v/>
      </c>
      <c r="N20" s="132" t="str">
        <f t="shared" si="31"/>
        <v/>
      </c>
      <c r="O20" s="132" t="str">
        <f t="shared" si="31"/>
        <v/>
      </c>
      <c r="P20" s="132" t="str">
        <f t="shared" si="31"/>
        <v/>
      </c>
      <c r="Q20" s="132" t="str">
        <f t="shared" si="31"/>
        <v/>
      </c>
      <c r="R20" s="132" t="str">
        <f t="shared" si="31"/>
        <v/>
      </c>
      <c r="S20" s="132" t="str">
        <f t="shared" si="31"/>
        <v/>
      </c>
      <c r="T20" s="132" t="str">
        <f t="shared" si="31"/>
        <v/>
      </c>
      <c r="U20" s="132" t="str">
        <f t="shared" si="31"/>
        <v/>
      </c>
      <c r="V20" s="132" t="str">
        <f t="shared" si="31"/>
        <v/>
      </c>
      <c r="W20" s="132" t="str">
        <f t="shared" si="31"/>
        <v/>
      </c>
      <c r="X20" s="132" t="str">
        <f t="shared" si="31"/>
        <v/>
      </c>
      <c r="Y20" s="132" t="str">
        <f t="shared" si="31"/>
        <v/>
      </c>
      <c r="Z20" s="132" t="str">
        <f t="shared" si="31"/>
        <v/>
      </c>
      <c r="AA20" s="132" t="str">
        <f t="shared" si="31"/>
        <v/>
      </c>
      <c r="AB20" s="132" t="str">
        <f t="shared" si="31"/>
        <v/>
      </c>
      <c r="AC20" s="132" t="str">
        <f t="shared" si="31"/>
        <v/>
      </c>
      <c r="AD20" s="132" t="str">
        <f t="shared" si="31"/>
        <v/>
      </c>
      <c r="AE20" s="132" t="str">
        <f t="shared" si="31"/>
        <v/>
      </c>
      <c r="AF20" s="132" t="str">
        <f t="shared" si="31"/>
        <v/>
      </c>
      <c r="AG20" s="132" t="str">
        <f t="shared" si="31"/>
        <v/>
      </c>
      <c r="AH20" s="132" t="str">
        <f t="shared" si="31"/>
        <v/>
      </c>
      <c r="AI20" s="132" t="str">
        <f t="shared" si="31"/>
        <v/>
      </c>
      <c r="AJ20" s="132" t="str">
        <f t="shared" si="31"/>
        <v/>
      </c>
      <c r="AK20" s="132" t="str">
        <f t="shared" si="31"/>
        <v/>
      </c>
      <c r="AL20" s="132" t="str">
        <f t="shared" si="31"/>
        <v/>
      </c>
      <c r="AM20" s="132" t="str">
        <f t="shared" si="31"/>
        <v/>
      </c>
      <c r="AN20" s="132" t="str">
        <f t="shared" si="31"/>
        <v/>
      </c>
      <c r="AO20" s="132" t="str">
        <f t="shared" si="31"/>
        <v/>
      </c>
      <c r="AP20" s="132" t="str">
        <f t="shared" si="31"/>
        <v/>
      </c>
      <c r="AQ20" s="132" t="str">
        <f t="shared" si="31"/>
        <v/>
      </c>
      <c r="AR20" s="132" t="str">
        <f t="shared" si="31"/>
        <v/>
      </c>
      <c r="AS20" s="132" t="str">
        <f t="shared" si="31"/>
        <v/>
      </c>
      <c r="AT20" s="132" t="str">
        <f t="shared" si="31"/>
        <v/>
      </c>
      <c r="AU20" s="138" t="str">
        <f t="shared" si="31"/>
        <v/>
      </c>
      <c r="AV20" s="138" t="str">
        <f t="shared" si="24"/>
        <v/>
      </c>
      <c r="AW20" s="138" t="str">
        <f t="shared" si="25"/>
        <v/>
      </c>
      <c r="AX20" s="138" t="str">
        <f t="shared" si="26"/>
        <v/>
      </c>
      <c r="AY20" s="138" t="str">
        <f t="shared" si="27"/>
        <v/>
      </c>
      <c r="AZ20" s="138" t="str">
        <f t="shared" si="27"/>
        <v/>
      </c>
      <c r="BA20" s="138" t="str">
        <f>IF(SUM(IF(AND($B20&gt;=BA$14,$B20&lt;BB$14),3,0),IF(AND($C20&gt;=BA$14,$C20&lt;BB$14),3,0),IF(AND($B20&lt;=BA$14,$C20&gt;BA$14),3,0))&gt;0,3,"")</f>
        <v/>
      </c>
      <c r="BB20" s="138" t="str">
        <f t="shared" si="28"/>
        <v/>
      </c>
      <c r="BC20" s="138" t="str">
        <f t="shared" si="29"/>
        <v/>
      </c>
      <c r="BD20" s="138" t="str">
        <f t="shared" si="30"/>
        <v/>
      </c>
    </row>
    <row r="21" spans="1:56" ht="15.5" x14ac:dyDescent="0.35">
      <c r="A21" s="210" t="s">
        <v>116</v>
      </c>
      <c r="B21" s="143"/>
      <c r="C21" s="143"/>
      <c r="D21" s="132" t="str">
        <f t="shared" ref="D21:AU21" si="32">IF(SUM(IF(AND($B21&gt;=D$14,$B21&lt;E$14),3,0),IF(AND($C21&gt;=D$14,$C21&lt;E$14),3,0),IF(AND($B21&lt;=D$14,$C21&gt;D$14),3,0))&gt;0,3,"")</f>
        <v/>
      </c>
      <c r="E21" s="132" t="str">
        <f t="shared" si="32"/>
        <v/>
      </c>
      <c r="F21" s="132" t="str">
        <f t="shared" si="32"/>
        <v/>
      </c>
      <c r="G21" s="132" t="str">
        <f t="shared" si="32"/>
        <v/>
      </c>
      <c r="H21" s="132" t="str">
        <f t="shared" si="32"/>
        <v/>
      </c>
      <c r="I21" s="132" t="str">
        <f t="shared" si="32"/>
        <v/>
      </c>
      <c r="J21" s="132" t="str">
        <f t="shared" si="32"/>
        <v/>
      </c>
      <c r="K21" s="132" t="str">
        <f t="shared" si="32"/>
        <v/>
      </c>
      <c r="L21" s="132" t="str">
        <f t="shared" si="32"/>
        <v/>
      </c>
      <c r="M21" s="132" t="str">
        <f t="shared" si="32"/>
        <v/>
      </c>
      <c r="N21" s="132" t="str">
        <f t="shared" si="32"/>
        <v/>
      </c>
      <c r="O21" s="132" t="str">
        <f t="shared" si="32"/>
        <v/>
      </c>
      <c r="P21" s="132" t="str">
        <f t="shared" si="32"/>
        <v/>
      </c>
      <c r="Q21" s="132" t="str">
        <f t="shared" si="32"/>
        <v/>
      </c>
      <c r="R21" s="132" t="str">
        <f t="shared" si="32"/>
        <v/>
      </c>
      <c r="S21" s="132" t="str">
        <f t="shared" si="32"/>
        <v/>
      </c>
      <c r="T21" s="132" t="str">
        <f t="shared" si="32"/>
        <v/>
      </c>
      <c r="U21" s="132" t="str">
        <f t="shared" si="32"/>
        <v/>
      </c>
      <c r="V21" s="132" t="str">
        <f t="shared" si="32"/>
        <v/>
      </c>
      <c r="W21" s="132" t="str">
        <f t="shared" si="32"/>
        <v/>
      </c>
      <c r="X21" s="132" t="str">
        <f t="shared" si="32"/>
        <v/>
      </c>
      <c r="Y21" s="132" t="str">
        <f t="shared" si="32"/>
        <v/>
      </c>
      <c r="Z21" s="132" t="str">
        <f t="shared" si="32"/>
        <v/>
      </c>
      <c r="AA21" s="132" t="str">
        <f t="shared" si="32"/>
        <v/>
      </c>
      <c r="AB21" s="132" t="str">
        <f t="shared" si="32"/>
        <v/>
      </c>
      <c r="AC21" s="132" t="str">
        <f t="shared" si="32"/>
        <v/>
      </c>
      <c r="AD21" s="132" t="str">
        <f t="shared" si="32"/>
        <v/>
      </c>
      <c r="AE21" s="132" t="str">
        <f t="shared" si="32"/>
        <v/>
      </c>
      <c r="AF21" s="132" t="str">
        <f t="shared" si="32"/>
        <v/>
      </c>
      <c r="AG21" s="132" t="str">
        <f t="shared" si="32"/>
        <v/>
      </c>
      <c r="AH21" s="132" t="str">
        <f t="shared" si="32"/>
        <v/>
      </c>
      <c r="AI21" s="132" t="str">
        <f t="shared" si="32"/>
        <v/>
      </c>
      <c r="AJ21" s="132" t="str">
        <f t="shared" si="32"/>
        <v/>
      </c>
      <c r="AK21" s="132" t="str">
        <f t="shared" si="32"/>
        <v/>
      </c>
      <c r="AL21" s="132" t="str">
        <f t="shared" si="32"/>
        <v/>
      </c>
      <c r="AM21" s="132" t="str">
        <f t="shared" si="32"/>
        <v/>
      </c>
      <c r="AN21" s="132" t="str">
        <f t="shared" si="32"/>
        <v/>
      </c>
      <c r="AO21" s="132" t="str">
        <f t="shared" si="32"/>
        <v/>
      </c>
      <c r="AP21" s="132" t="str">
        <f t="shared" si="32"/>
        <v/>
      </c>
      <c r="AQ21" s="132" t="str">
        <f t="shared" si="32"/>
        <v/>
      </c>
      <c r="AR21" s="132" t="str">
        <f t="shared" si="32"/>
        <v/>
      </c>
      <c r="AS21" s="132" t="str">
        <f t="shared" si="32"/>
        <v/>
      </c>
      <c r="AT21" s="132" t="str">
        <f t="shared" si="32"/>
        <v/>
      </c>
      <c r="AU21" s="138" t="str">
        <f t="shared" si="32"/>
        <v/>
      </c>
      <c r="AV21" s="138" t="str">
        <f t="shared" si="24"/>
        <v/>
      </c>
      <c r="AW21" s="138" t="str">
        <f t="shared" si="25"/>
        <v/>
      </c>
      <c r="AX21" s="138" t="str">
        <f t="shared" si="26"/>
        <v/>
      </c>
      <c r="AY21" s="138" t="str">
        <f t="shared" si="27"/>
        <v/>
      </c>
      <c r="AZ21" s="138" t="str">
        <f t="shared" si="27"/>
        <v/>
      </c>
      <c r="BA21" s="138" t="str">
        <f>IF(SUM(IF(AND($B21&gt;=BA$14,$B21&lt;BB$14),3,0),IF(AND($C21&gt;=BA$14,$C21&lt;BB$14),3,0),IF(AND($B21&lt;=BA$14,$C21&gt;BA$14),3,0))&gt;0,3,"")</f>
        <v/>
      </c>
      <c r="BB21" s="138" t="str">
        <f t="shared" si="28"/>
        <v/>
      </c>
      <c r="BC21" s="138" t="str">
        <f t="shared" si="29"/>
        <v/>
      </c>
      <c r="BD21" s="138" t="str">
        <f t="shared" si="30"/>
        <v/>
      </c>
    </row>
    <row r="22" spans="1:56" ht="30.5" customHeight="1" x14ac:dyDescent="0.35">
      <c r="A22" s="506" t="s">
        <v>151</v>
      </c>
      <c r="B22" s="507"/>
      <c r="C22" s="507"/>
      <c r="D22" s="507"/>
      <c r="E22" s="507"/>
      <c r="F22" s="507"/>
      <c r="G22" s="507"/>
      <c r="H22" s="507"/>
      <c r="I22" s="507"/>
      <c r="J22" s="507"/>
      <c r="K22" s="507"/>
      <c r="L22" s="507"/>
      <c r="M22" s="507"/>
      <c r="N22" s="508"/>
      <c r="O22" s="508"/>
      <c r="P22" s="508"/>
      <c r="Q22" s="508"/>
      <c r="R22" s="508"/>
      <c r="S22" s="508"/>
      <c r="T22" s="508"/>
      <c r="U22" s="508"/>
      <c r="V22" s="508"/>
      <c r="W22" s="508"/>
      <c r="X22" s="508"/>
      <c r="Y22" s="508"/>
      <c r="Z22" s="508"/>
      <c r="AA22" s="508"/>
      <c r="AB22" s="508"/>
      <c r="AC22" s="508"/>
    </row>
    <row r="23" spans="1:56" ht="15.5" x14ac:dyDescent="0.35">
      <c r="A23" s="444" t="s">
        <v>105</v>
      </c>
      <c r="B23" s="445"/>
      <c r="C23" s="445"/>
      <c r="D23" s="445"/>
      <c r="E23" s="445"/>
      <c r="F23" s="445"/>
      <c r="G23" s="445"/>
      <c r="H23" s="445"/>
      <c r="I23" s="445"/>
      <c r="J23" s="445"/>
      <c r="K23" s="445"/>
      <c r="L23" s="445"/>
      <c r="M23" s="445"/>
      <c r="N23" s="445"/>
      <c r="O23" s="445"/>
      <c r="P23" s="445"/>
      <c r="Q23" s="445"/>
      <c r="R23" s="445"/>
      <c r="S23" s="445"/>
      <c r="T23" s="445"/>
      <c r="U23" s="445"/>
      <c r="V23" s="445"/>
      <c r="W23" s="445"/>
      <c r="X23" s="445"/>
      <c r="Y23" s="445"/>
      <c r="Z23" s="445"/>
      <c r="AA23" s="445"/>
      <c r="AB23" s="445"/>
      <c r="AC23" s="446"/>
    </row>
    <row r="24" spans="1:56" ht="15.65" customHeight="1" x14ac:dyDescent="0.35">
      <c r="A24" s="496" t="s">
        <v>97</v>
      </c>
      <c r="B24" s="496"/>
      <c r="C24" s="496"/>
      <c r="D24" s="496"/>
      <c r="E24" s="496"/>
      <c r="F24" s="497"/>
      <c r="G24" s="480" t="s">
        <v>88</v>
      </c>
      <c r="H24" s="481"/>
      <c r="I24" s="486"/>
      <c r="J24" s="490"/>
      <c r="K24" s="488"/>
      <c r="L24" s="488"/>
      <c r="M24" s="488"/>
      <c r="N24" s="489"/>
      <c r="O24" s="480" t="s">
        <v>89</v>
      </c>
      <c r="P24" s="481"/>
      <c r="Q24" s="486"/>
      <c r="R24" s="490"/>
      <c r="S24" s="488"/>
      <c r="T24" s="488"/>
      <c r="U24" s="488"/>
      <c r="V24" s="489"/>
      <c r="W24" s="480" t="s">
        <v>93</v>
      </c>
      <c r="X24" s="481"/>
      <c r="Y24" s="481"/>
      <c r="Z24" s="481"/>
      <c r="AA24" s="481"/>
      <c r="AB24" s="482">
        <f>(R24-J24+1)/7</f>
        <v>0.14285714285714285</v>
      </c>
      <c r="AC24" s="483"/>
    </row>
    <row r="25" spans="1:56" ht="15.65" customHeight="1" x14ac:dyDescent="0.35">
      <c r="A25" s="498"/>
      <c r="B25" s="498"/>
      <c r="C25" s="498"/>
      <c r="D25" s="498"/>
      <c r="E25" s="498"/>
      <c r="F25" s="499"/>
      <c r="G25" s="480" t="s">
        <v>88</v>
      </c>
      <c r="H25" s="481"/>
      <c r="I25" s="486"/>
      <c r="J25" s="490"/>
      <c r="K25" s="488"/>
      <c r="L25" s="488"/>
      <c r="M25" s="488"/>
      <c r="N25" s="489"/>
      <c r="O25" s="480" t="s">
        <v>89</v>
      </c>
      <c r="P25" s="481"/>
      <c r="Q25" s="486"/>
      <c r="R25" s="490"/>
      <c r="S25" s="488"/>
      <c r="T25" s="488"/>
      <c r="U25" s="488"/>
      <c r="V25" s="489"/>
      <c r="W25" s="480" t="s">
        <v>93</v>
      </c>
      <c r="X25" s="481"/>
      <c r="Y25" s="481"/>
      <c r="Z25" s="481"/>
      <c r="AA25" s="481"/>
      <c r="AB25" s="482">
        <f t="shared" ref="AB25:AB26" si="33">(R25-J25+1)/7</f>
        <v>0.14285714285714285</v>
      </c>
      <c r="AC25" s="483"/>
    </row>
    <row r="26" spans="1:56" ht="15.65" customHeight="1" x14ac:dyDescent="0.35">
      <c r="A26" s="498"/>
      <c r="B26" s="498"/>
      <c r="C26" s="498"/>
      <c r="D26" s="498"/>
      <c r="E26" s="498"/>
      <c r="F26" s="499"/>
      <c r="G26" s="480" t="s">
        <v>88</v>
      </c>
      <c r="H26" s="481"/>
      <c r="I26" s="486"/>
      <c r="J26" s="335"/>
      <c r="K26" s="491"/>
      <c r="L26" s="491"/>
      <c r="M26" s="491"/>
      <c r="N26" s="492"/>
      <c r="O26" s="480" t="s">
        <v>89</v>
      </c>
      <c r="P26" s="481"/>
      <c r="Q26" s="486"/>
      <c r="R26" s="487"/>
      <c r="S26" s="488"/>
      <c r="T26" s="488"/>
      <c r="U26" s="488"/>
      <c r="V26" s="489"/>
      <c r="W26" s="480" t="s">
        <v>93</v>
      </c>
      <c r="X26" s="481"/>
      <c r="Y26" s="481"/>
      <c r="Z26" s="481"/>
      <c r="AA26" s="481"/>
      <c r="AB26" s="482">
        <f t="shared" si="33"/>
        <v>0.14285714285714285</v>
      </c>
      <c r="AC26" s="483"/>
    </row>
    <row r="27" spans="1:56" ht="15.65" customHeight="1" x14ac:dyDescent="0.35">
      <c r="A27" s="500"/>
      <c r="B27" s="500"/>
      <c r="C27" s="500"/>
      <c r="D27" s="500"/>
      <c r="E27" s="500"/>
      <c r="F27" s="501"/>
      <c r="G27" s="502" t="s">
        <v>146</v>
      </c>
      <c r="H27" s="503"/>
      <c r="I27" s="503"/>
      <c r="J27" s="504"/>
      <c r="K27" s="504"/>
      <c r="L27" s="504"/>
      <c r="M27" s="504"/>
      <c r="N27" s="504"/>
      <c r="O27" s="504"/>
      <c r="P27" s="504"/>
      <c r="Q27" s="504"/>
      <c r="R27" s="504"/>
      <c r="S27" s="504"/>
      <c r="T27" s="504"/>
      <c r="U27" s="504"/>
      <c r="V27" s="504"/>
      <c r="W27" s="504"/>
      <c r="X27" s="504"/>
      <c r="Y27" s="504"/>
      <c r="Z27" s="504"/>
      <c r="AA27" s="505"/>
      <c r="AB27" s="484">
        <f>(SUM(AB24:AC26))</f>
        <v>0.42857142857142855</v>
      </c>
      <c r="AC27" s="485"/>
    </row>
    <row r="28" spans="1:56" s="108" customFormat="1" ht="9" customHeight="1" x14ac:dyDescent="0.35">
      <c r="A28" s="139"/>
      <c r="B28" s="140"/>
      <c r="C28" s="140"/>
      <c r="D28" s="140"/>
      <c r="E28" s="140"/>
      <c r="F28" s="140"/>
      <c r="G28" s="141"/>
      <c r="H28" s="141"/>
      <c r="I28" s="141"/>
      <c r="J28" s="141"/>
      <c r="K28" s="141"/>
      <c r="L28" s="141"/>
      <c r="M28" s="141"/>
      <c r="N28" s="141"/>
      <c r="O28" s="141"/>
      <c r="P28" s="141"/>
      <c r="Q28" s="141"/>
      <c r="R28" s="141"/>
      <c r="S28" s="141"/>
      <c r="T28" s="141"/>
      <c r="U28" s="141"/>
      <c r="V28" s="141"/>
      <c r="W28" s="141"/>
      <c r="X28" s="141"/>
      <c r="Y28" s="141"/>
      <c r="Z28" s="141"/>
      <c r="AA28" s="141"/>
      <c r="AB28" s="159"/>
      <c r="AC28" s="159"/>
    </row>
    <row r="29" spans="1:56" ht="15.5" x14ac:dyDescent="0.35">
      <c r="A29" s="496" t="s">
        <v>98</v>
      </c>
      <c r="B29" s="496"/>
      <c r="C29" s="496"/>
      <c r="D29" s="496"/>
      <c r="E29" s="496"/>
      <c r="F29" s="497"/>
      <c r="G29" s="480" t="s">
        <v>88</v>
      </c>
      <c r="H29" s="481"/>
      <c r="I29" s="481"/>
      <c r="J29" s="490"/>
      <c r="K29" s="488"/>
      <c r="L29" s="488"/>
      <c r="M29" s="488"/>
      <c r="N29" s="489"/>
      <c r="O29" s="480" t="s">
        <v>89</v>
      </c>
      <c r="P29" s="481"/>
      <c r="Q29" s="486"/>
      <c r="R29" s="490"/>
      <c r="S29" s="488"/>
      <c r="T29" s="488"/>
      <c r="U29" s="488"/>
      <c r="V29" s="489"/>
      <c r="W29" s="480" t="s">
        <v>93</v>
      </c>
      <c r="X29" s="481"/>
      <c r="Y29" s="481"/>
      <c r="Z29" s="481"/>
      <c r="AA29" s="481"/>
      <c r="AB29" s="482">
        <f>(R29-J29+1)/7</f>
        <v>0.14285714285714285</v>
      </c>
      <c r="AC29" s="483"/>
    </row>
    <row r="30" spans="1:56" ht="15.5" x14ac:dyDescent="0.35">
      <c r="A30" s="498"/>
      <c r="B30" s="498"/>
      <c r="C30" s="498"/>
      <c r="D30" s="498"/>
      <c r="E30" s="498"/>
      <c r="F30" s="499"/>
      <c r="G30" s="480" t="s">
        <v>88</v>
      </c>
      <c r="H30" s="481"/>
      <c r="I30" s="481"/>
      <c r="J30" s="490"/>
      <c r="K30" s="488"/>
      <c r="L30" s="488"/>
      <c r="M30" s="488"/>
      <c r="N30" s="489"/>
      <c r="O30" s="480" t="s">
        <v>89</v>
      </c>
      <c r="P30" s="481"/>
      <c r="Q30" s="486"/>
      <c r="R30" s="490"/>
      <c r="S30" s="488"/>
      <c r="T30" s="488"/>
      <c r="U30" s="488"/>
      <c r="V30" s="489"/>
      <c r="W30" s="480" t="s">
        <v>93</v>
      </c>
      <c r="X30" s="481"/>
      <c r="Y30" s="481"/>
      <c r="Z30" s="481"/>
      <c r="AA30" s="481"/>
      <c r="AB30" s="482">
        <f t="shared" ref="AB30:AB31" si="34">(R30-J30+1)/7</f>
        <v>0.14285714285714285</v>
      </c>
      <c r="AC30" s="483"/>
    </row>
    <row r="31" spans="1:56" ht="15.5" x14ac:dyDescent="0.35">
      <c r="A31" s="498"/>
      <c r="B31" s="498"/>
      <c r="C31" s="498"/>
      <c r="D31" s="498"/>
      <c r="E31" s="498"/>
      <c r="F31" s="499"/>
      <c r="G31" s="480" t="s">
        <v>88</v>
      </c>
      <c r="H31" s="481"/>
      <c r="I31" s="481"/>
      <c r="J31" s="487"/>
      <c r="K31" s="488"/>
      <c r="L31" s="488"/>
      <c r="M31" s="488"/>
      <c r="N31" s="489"/>
      <c r="O31" s="480" t="s">
        <v>89</v>
      </c>
      <c r="P31" s="481"/>
      <c r="Q31" s="486"/>
      <c r="R31" s="487"/>
      <c r="S31" s="488"/>
      <c r="T31" s="488"/>
      <c r="U31" s="488"/>
      <c r="V31" s="489"/>
      <c r="W31" s="480" t="s">
        <v>93</v>
      </c>
      <c r="X31" s="481"/>
      <c r="Y31" s="481"/>
      <c r="Z31" s="481"/>
      <c r="AA31" s="481"/>
      <c r="AB31" s="482">
        <f t="shared" si="34"/>
        <v>0.14285714285714285</v>
      </c>
      <c r="AC31" s="483"/>
    </row>
    <row r="32" spans="1:56" ht="15" x14ac:dyDescent="0.35">
      <c r="A32" s="500"/>
      <c r="B32" s="500"/>
      <c r="C32" s="500"/>
      <c r="D32" s="500"/>
      <c r="E32" s="500"/>
      <c r="F32" s="501"/>
      <c r="G32" s="493" t="s">
        <v>146</v>
      </c>
      <c r="H32" s="494"/>
      <c r="I32" s="494"/>
      <c r="J32" s="494"/>
      <c r="K32" s="494"/>
      <c r="L32" s="494"/>
      <c r="M32" s="494"/>
      <c r="N32" s="494"/>
      <c r="O32" s="494"/>
      <c r="P32" s="494"/>
      <c r="Q32" s="494"/>
      <c r="R32" s="494"/>
      <c r="S32" s="494"/>
      <c r="T32" s="494"/>
      <c r="U32" s="494"/>
      <c r="V32" s="494"/>
      <c r="W32" s="494"/>
      <c r="X32" s="494"/>
      <c r="Y32" s="494"/>
      <c r="Z32" s="494"/>
      <c r="AA32" s="494"/>
      <c r="AB32" s="484">
        <f>(SUM(AB29:AC31))</f>
        <v>0.42857142857142855</v>
      </c>
      <c r="AC32" s="485"/>
    </row>
    <row r="33" spans="1:29" s="108" customFormat="1" ht="8.4" customHeight="1" x14ac:dyDescent="0.35">
      <c r="A33" s="139"/>
      <c r="B33" s="140"/>
      <c r="C33" s="140"/>
      <c r="D33" s="140"/>
      <c r="E33" s="140"/>
      <c r="F33" s="140"/>
      <c r="G33" s="141"/>
      <c r="H33" s="141"/>
      <c r="I33" s="141"/>
      <c r="J33" s="152"/>
      <c r="K33" s="152"/>
      <c r="L33" s="152"/>
      <c r="M33" s="152"/>
      <c r="N33" s="152"/>
      <c r="O33" s="141"/>
      <c r="P33" s="141"/>
      <c r="Q33" s="141"/>
      <c r="R33" s="141"/>
      <c r="S33" s="141"/>
      <c r="T33" s="141"/>
      <c r="U33" s="141"/>
      <c r="V33" s="141"/>
      <c r="W33" s="141"/>
      <c r="X33" s="141"/>
      <c r="Y33" s="141"/>
      <c r="Z33" s="141"/>
      <c r="AA33" s="141"/>
      <c r="AB33" s="159"/>
      <c r="AC33" s="159"/>
    </row>
    <row r="34" spans="1:29" ht="15.5" x14ac:dyDescent="0.35">
      <c r="A34" s="496" t="s">
        <v>99</v>
      </c>
      <c r="B34" s="496"/>
      <c r="C34" s="496"/>
      <c r="D34" s="496"/>
      <c r="E34" s="496"/>
      <c r="F34" s="496"/>
      <c r="G34" s="480" t="s">
        <v>88</v>
      </c>
      <c r="H34" s="481"/>
      <c r="I34" s="481"/>
      <c r="J34" s="490"/>
      <c r="K34" s="488"/>
      <c r="L34" s="488"/>
      <c r="M34" s="488"/>
      <c r="N34" s="489"/>
      <c r="O34" s="480" t="s">
        <v>89</v>
      </c>
      <c r="P34" s="481"/>
      <c r="Q34" s="486"/>
      <c r="R34" s="490"/>
      <c r="S34" s="488"/>
      <c r="T34" s="488"/>
      <c r="U34" s="488"/>
      <c r="V34" s="489"/>
      <c r="W34" s="480" t="s">
        <v>93</v>
      </c>
      <c r="X34" s="481"/>
      <c r="Y34" s="481"/>
      <c r="Z34" s="481"/>
      <c r="AA34" s="481"/>
      <c r="AB34" s="482">
        <f>(R34-J34+1)/7</f>
        <v>0.14285714285714285</v>
      </c>
      <c r="AC34" s="483"/>
    </row>
    <row r="35" spans="1:29" ht="15.5" x14ac:dyDescent="0.35">
      <c r="A35" s="498"/>
      <c r="B35" s="498"/>
      <c r="C35" s="498"/>
      <c r="D35" s="498"/>
      <c r="E35" s="498"/>
      <c r="F35" s="498"/>
      <c r="G35" s="480" t="s">
        <v>88</v>
      </c>
      <c r="H35" s="481"/>
      <c r="I35" s="481"/>
      <c r="J35" s="487"/>
      <c r="K35" s="488"/>
      <c r="L35" s="488"/>
      <c r="M35" s="488"/>
      <c r="N35" s="489"/>
      <c r="O35" s="480" t="s">
        <v>89</v>
      </c>
      <c r="P35" s="481"/>
      <c r="Q35" s="486"/>
      <c r="R35" s="487"/>
      <c r="S35" s="488"/>
      <c r="T35" s="488"/>
      <c r="U35" s="488"/>
      <c r="V35" s="489"/>
      <c r="W35" s="480" t="s">
        <v>93</v>
      </c>
      <c r="X35" s="481"/>
      <c r="Y35" s="481"/>
      <c r="Z35" s="481"/>
      <c r="AA35" s="481"/>
      <c r="AB35" s="482">
        <f t="shared" ref="AB35:AB36" si="35">(R35-J35+1)/7</f>
        <v>0.14285714285714285</v>
      </c>
      <c r="AC35" s="483"/>
    </row>
    <row r="36" spans="1:29" ht="15.5" x14ac:dyDescent="0.35">
      <c r="A36" s="498"/>
      <c r="B36" s="498"/>
      <c r="C36" s="498"/>
      <c r="D36" s="498"/>
      <c r="E36" s="498"/>
      <c r="F36" s="498"/>
      <c r="G36" s="480" t="s">
        <v>88</v>
      </c>
      <c r="H36" s="481"/>
      <c r="I36" s="481"/>
      <c r="J36" s="487"/>
      <c r="K36" s="488"/>
      <c r="L36" s="488"/>
      <c r="M36" s="488"/>
      <c r="N36" s="489"/>
      <c r="O36" s="480" t="s">
        <v>89</v>
      </c>
      <c r="P36" s="481"/>
      <c r="Q36" s="486"/>
      <c r="R36" s="487"/>
      <c r="S36" s="488"/>
      <c r="T36" s="488"/>
      <c r="U36" s="488"/>
      <c r="V36" s="489"/>
      <c r="W36" s="480" t="s">
        <v>93</v>
      </c>
      <c r="X36" s="481"/>
      <c r="Y36" s="481"/>
      <c r="Z36" s="481"/>
      <c r="AA36" s="481"/>
      <c r="AB36" s="482">
        <f t="shared" si="35"/>
        <v>0.14285714285714285</v>
      </c>
      <c r="AC36" s="483"/>
    </row>
    <row r="37" spans="1:29" ht="15" x14ac:dyDescent="0.35">
      <c r="A37" s="500"/>
      <c r="B37" s="500"/>
      <c r="C37" s="500"/>
      <c r="D37" s="500"/>
      <c r="E37" s="500"/>
      <c r="F37" s="500"/>
      <c r="G37" s="502" t="s">
        <v>146</v>
      </c>
      <c r="H37" s="503"/>
      <c r="I37" s="503"/>
      <c r="J37" s="503"/>
      <c r="K37" s="503"/>
      <c r="L37" s="503"/>
      <c r="M37" s="503"/>
      <c r="N37" s="503"/>
      <c r="O37" s="503"/>
      <c r="P37" s="503"/>
      <c r="Q37" s="503"/>
      <c r="R37" s="503"/>
      <c r="S37" s="503"/>
      <c r="T37" s="503"/>
      <c r="U37" s="503"/>
      <c r="V37" s="503"/>
      <c r="W37" s="503"/>
      <c r="X37" s="503"/>
      <c r="Y37" s="503"/>
      <c r="Z37" s="503"/>
      <c r="AA37" s="509"/>
      <c r="AB37" s="482">
        <f>(SUM(AB34:AC36))</f>
        <v>0.42857142857142855</v>
      </c>
      <c r="AC37" s="510"/>
    </row>
    <row r="38" spans="1:29" ht="15.5" x14ac:dyDescent="0.35">
      <c r="A38" s="214"/>
      <c r="B38" s="214"/>
      <c r="C38" s="214"/>
      <c r="D38" s="214"/>
      <c r="E38" s="214"/>
      <c r="F38" s="214"/>
      <c r="G38" s="215"/>
      <c r="H38" s="216"/>
      <c r="I38" s="216"/>
      <c r="J38" s="216"/>
      <c r="K38" s="216"/>
      <c r="L38" s="216"/>
      <c r="M38" s="216"/>
      <c r="N38" s="216"/>
      <c r="O38" s="216"/>
      <c r="P38" s="216"/>
      <c r="Q38" s="216"/>
      <c r="R38" s="216"/>
      <c r="S38" s="216"/>
      <c r="T38" s="216"/>
      <c r="U38" s="216"/>
      <c r="V38" s="216"/>
      <c r="W38" s="216"/>
      <c r="X38" s="216"/>
      <c r="Y38" s="216"/>
      <c r="Z38" s="216"/>
      <c r="AA38" s="216"/>
      <c r="AB38" s="212"/>
      <c r="AC38" s="217"/>
    </row>
    <row r="39" spans="1:29" ht="15" x14ac:dyDescent="0.35">
      <c r="A39" s="214"/>
      <c r="B39" s="214"/>
      <c r="C39" s="214"/>
      <c r="D39" s="214"/>
      <c r="E39" s="214"/>
      <c r="F39" s="214"/>
      <c r="G39" s="493" t="s">
        <v>150</v>
      </c>
      <c r="H39" s="494"/>
      <c r="I39" s="494"/>
      <c r="J39" s="494"/>
      <c r="K39" s="494"/>
      <c r="L39" s="494"/>
      <c r="M39" s="494"/>
      <c r="N39" s="494"/>
      <c r="O39" s="494"/>
      <c r="P39" s="494"/>
      <c r="Q39" s="494"/>
      <c r="R39" s="494"/>
      <c r="S39" s="494"/>
      <c r="T39" s="494"/>
      <c r="U39" s="494"/>
      <c r="V39" s="494"/>
      <c r="W39" s="494"/>
      <c r="X39" s="494"/>
      <c r="Y39" s="494"/>
      <c r="Z39" s="494"/>
      <c r="AA39" s="494"/>
      <c r="AB39" s="484">
        <f>SUM(AB27+AB32+AB37)-1</f>
        <v>0.28571428571428559</v>
      </c>
      <c r="AC39" s="485"/>
    </row>
    <row r="41" spans="1:29" ht="15.5" x14ac:dyDescent="0.35">
      <c r="A41" s="43" t="s">
        <v>100</v>
      </c>
      <c r="B41" s="211"/>
      <c r="C41" s="211"/>
      <c r="D41" s="43" t="s">
        <v>102</v>
      </c>
      <c r="E41" s="43"/>
      <c r="F41" s="153"/>
      <c r="G41" s="153"/>
      <c r="H41" s="153"/>
      <c r="I41" s="153"/>
      <c r="J41" s="153"/>
    </row>
    <row r="42" spans="1:29" ht="15.5" x14ac:dyDescent="0.35">
      <c r="A42" s="43"/>
      <c r="B42" s="211"/>
      <c r="C42" s="211"/>
      <c r="D42" s="43"/>
      <c r="E42" s="43"/>
      <c r="F42" s="153"/>
      <c r="G42" s="153"/>
      <c r="H42" s="153"/>
      <c r="I42" s="153"/>
      <c r="J42" s="153"/>
    </row>
    <row r="43" spans="1:29" ht="15.5" x14ac:dyDescent="0.35">
      <c r="A43" s="43" t="s">
        <v>101</v>
      </c>
      <c r="B43" s="211"/>
      <c r="C43" s="211"/>
      <c r="D43" s="43" t="s">
        <v>102</v>
      </c>
      <c r="E43" s="43"/>
      <c r="F43" s="153"/>
      <c r="G43" s="153"/>
      <c r="H43" s="153"/>
      <c r="I43" s="153"/>
      <c r="J43" s="153"/>
    </row>
  </sheetData>
  <mergeCells count="83">
    <mergeCell ref="AB39:AC39"/>
    <mergeCell ref="G39:AA39"/>
    <mergeCell ref="C8:F8"/>
    <mergeCell ref="A24:F27"/>
    <mergeCell ref="G27:AA27"/>
    <mergeCell ref="A22:AC22"/>
    <mergeCell ref="A29:F32"/>
    <mergeCell ref="G32:AA32"/>
    <mergeCell ref="AB32:AC32"/>
    <mergeCell ref="A34:F37"/>
    <mergeCell ref="G37:AA37"/>
    <mergeCell ref="AB37:AC37"/>
    <mergeCell ref="G24:I24"/>
    <mergeCell ref="G25:I25"/>
    <mergeCell ref="G26:I26"/>
    <mergeCell ref="G29:I29"/>
    <mergeCell ref="R24:V24"/>
    <mergeCell ref="G31:I31"/>
    <mergeCell ref="G34:I34"/>
    <mergeCell ref="G35:I35"/>
    <mergeCell ref="O24:Q24"/>
    <mergeCell ref="O25:Q25"/>
    <mergeCell ref="O35:Q35"/>
    <mergeCell ref="R35:V35"/>
    <mergeCell ref="O26:Q26"/>
    <mergeCell ref="R25:V25"/>
    <mergeCell ref="R26:V26"/>
    <mergeCell ref="O29:Q29"/>
    <mergeCell ref="R29:V29"/>
    <mergeCell ref="G36:I36"/>
    <mergeCell ref="J24:N24"/>
    <mergeCell ref="J25:N25"/>
    <mergeCell ref="J29:N29"/>
    <mergeCell ref="J30:N30"/>
    <mergeCell ref="J31:N31"/>
    <mergeCell ref="J34:N34"/>
    <mergeCell ref="J35:N35"/>
    <mergeCell ref="J36:N36"/>
    <mergeCell ref="J26:N26"/>
    <mergeCell ref="G30:I30"/>
    <mergeCell ref="O36:Q36"/>
    <mergeCell ref="R36:V36"/>
    <mergeCell ref="W24:AA24"/>
    <mergeCell ref="W25:AA25"/>
    <mergeCell ref="W26:AA26"/>
    <mergeCell ref="W29:AA29"/>
    <mergeCell ref="W30:AA30"/>
    <mergeCell ref="W31:AA31"/>
    <mergeCell ref="O30:Q30"/>
    <mergeCell ref="R30:V30"/>
    <mergeCell ref="W34:AA34"/>
    <mergeCell ref="W35:AA35"/>
    <mergeCell ref="O31:Q31"/>
    <mergeCell ref="R31:V31"/>
    <mergeCell ref="O34:Q34"/>
    <mergeCell ref="R34:V34"/>
    <mergeCell ref="W36:AA36"/>
    <mergeCell ref="AB24:AC24"/>
    <mergeCell ref="AB25:AC25"/>
    <mergeCell ref="AB26:AC26"/>
    <mergeCell ref="AB29:AC29"/>
    <mergeCell ref="AB30:AC30"/>
    <mergeCell ref="AB31:AC31"/>
    <mergeCell ref="AB34:AC34"/>
    <mergeCell ref="AB35:AC35"/>
    <mergeCell ref="AB36:AC36"/>
    <mergeCell ref="AB27:AC27"/>
    <mergeCell ref="A7:S7"/>
    <mergeCell ref="A23:AC23"/>
    <mergeCell ref="U8:AT10"/>
    <mergeCell ref="A12:AC12"/>
    <mergeCell ref="A13:C13"/>
    <mergeCell ref="O8:S8"/>
    <mergeCell ref="O9:S9"/>
    <mergeCell ref="O10:S10"/>
    <mergeCell ref="G8:N8"/>
    <mergeCell ref="G9:N9"/>
    <mergeCell ref="G10:N10"/>
    <mergeCell ref="C9:F9"/>
    <mergeCell ref="C10:F10"/>
    <mergeCell ref="A8:B8"/>
    <mergeCell ref="A9:B9"/>
    <mergeCell ref="A10:B10"/>
  </mergeCells>
  <conditionalFormatting sqref="D16:Y21 E19:AY21 D15:AY15 Z16:AY16 L17:AY17 Z18:AY18 AZ15:BD21">
    <cfRule type="cellIs" dxfId="2" priority="6" operator="equal">
      <formula>2</formula>
    </cfRule>
  </conditionalFormatting>
  <conditionalFormatting sqref="D15:BD21">
    <cfRule type="cellIs" dxfId="1" priority="2" operator="equal">
      <formula>3</formula>
    </cfRule>
    <cfRule type="cellIs" dxfId="0" priority="4" operator="equal">
      <formula>1</formula>
    </cfRule>
  </conditionalFormatting>
  <pageMargins left="0.11811023622047245" right="0.11811023622047245" top="0.15748031496062992" bottom="0.15748031496062992" header="0.31496062992125984" footer="0.31496062992125984"/>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B4" sqref="B4"/>
    </sheetView>
  </sheetViews>
  <sheetFormatPr defaultRowHeight="14.5" x14ac:dyDescent="0.35"/>
  <cols>
    <col min="1" max="1" width="59.90625" bestFit="1" customWidth="1"/>
    <col min="2" max="2" width="20.90625" customWidth="1"/>
    <col min="3" max="3" width="9.08984375" customWidth="1"/>
    <col min="4" max="5" width="9.08984375" hidden="1" customWidth="1"/>
    <col min="6" max="6" width="9.08984375" customWidth="1"/>
  </cols>
  <sheetData>
    <row r="1" spans="1:5" x14ac:dyDescent="0.35">
      <c r="A1" t="s">
        <v>118</v>
      </c>
      <c r="B1" s="12">
        <f>IF(MIN('ShPP form for payroll'!$B$15:$B$21)=0,$B$2,MIN('ShPP form for payroll'!$B$15:$B$21))</f>
        <v>44196</v>
      </c>
      <c r="D1" t="s">
        <v>121</v>
      </c>
      <c r="E1">
        <v>11</v>
      </c>
    </row>
    <row r="2" spans="1:5" x14ac:dyDescent="0.35">
      <c r="A2" t="s">
        <v>117</v>
      </c>
      <c r="B2" s="12">
        <f>DATE(2020,12,31)</f>
        <v>44196</v>
      </c>
      <c r="D2" t="s">
        <v>122</v>
      </c>
      <c r="E2">
        <v>12</v>
      </c>
    </row>
    <row r="3" spans="1:5" x14ac:dyDescent="0.35">
      <c r="A3" t="s">
        <v>119</v>
      </c>
      <c r="B3" s="12" t="str">
        <f>IF($B$2=$B$1,"",$B$1)</f>
        <v/>
      </c>
      <c r="D3" t="s">
        <v>123</v>
      </c>
      <c r="E3">
        <v>13</v>
      </c>
    </row>
    <row r="4" spans="1:5" x14ac:dyDescent="0.35">
      <c r="A4" t="s">
        <v>127</v>
      </c>
      <c r="B4" s="204" t="s">
        <v>120</v>
      </c>
      <c r="D4" t="s">
        <v>124</v>
      </c>
      <c r="E4">
        <v>14</v>
      </c>
    </row>
    <row r="5" spans="1:5" x14ac:dyDescent="0.35">
      <c r="A5" t="str">
        <f>CONCATENATE("Weekday number for ",$B$4,":")</f>
        <v>Weekday number for Sunday:</v>
      </c>
      <c r="B5">
        <f>VLOOKUP($B$4,$D$1:$E$7,2,FALSE)</f>
        <v>17</v>
      </c>
      <c r="D5" t="s">
        <v>125</v>
      </c>
      <c r="E5">
        <v>15</v>
      </c>
    </row>
    <row r="6" spans="1:5" x14ac:dyDescent="0.35">
      <c r="A6" t="s">
        <v>128</v>
      </c>
      <c r="B6" t="str">
        <f>IF(B3="","",WEEKDAY($B$3,$B$5))</f>
        <v/>
      </c>
      <c r="D6" t="s">
        <v>126</v>
      </c>
      <c r="E6">
        <v>16</v>
      </c>
    </row>
    <row r="7" spans="1:5" x14ac:dyDescent="0.35">
      <c r="A7" t="s">
        <v>129</v>
      </c>
      <c r="B7" t="str">
        <f>IF(B6="","",B6-1)</f>
        <v/>
      </c>
      <c r="D7" t="s">
        <v>120</v>
      </c>
      <c r="E7">
        <v>17</v>
      </c>
    </row>
    <row r="8" spans="1:5" x14ac:dyDescent="0.35">
      <c r="A8" t="str">
        <f>CONCATENATE("The ",B4," before the ",TEXT(B3,"dd/mm/yyyy"),":")</f>
        <v>The Sunday before the :</v>
      </c>
      <c r="B8" s="203" t="str">
        <f>IF(B7="","",$B$3-$B$7)</f>
        <v/>
      </c>
    </row>
  </sheetData>
  <sheetProtection password="CDCE" sheet="1" objects="1" scenarios="1" selectLockedCells="1"/>
  <dataValidations count="1">
    <dataValidation type="list" allowBlank="1" showInputMessage="1" showErrorMessage="1" sqref="B4">
      <formula1>workweeklist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Maternity curtailment notice</vt:lpstr>
      <vt:lpstr>Notice of entitlement - Part A</vt:lpstr>
      <vt:lpstr>Notice of entitlement - Part B</vt:lpstr>
      <vt:lpstr>Notice to book leave</vt:lpstr>
      <vt:lpstr>ShPP form for payroll</vt:lpstr>
      <vt:lpstr>Hidden Calcs</vt:lpstr>
      <vt:lpstr>'Maternity curtailment notice'!Print_Area</vt:lpstr>
      <vt:lpstr>'Notice to book leave'!Print_Area</vt:lpstr>
      <vt:lpstr>workweeklist</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Tonya Iasisen</dc:creator>
  <cp:lastModifiedBy>nwebb</cp:lastModifiedBy>
  <cp:lastPrinted>2017-03-24T10:23:16Z</cp:lastPrinted>
  <dcterms:created xsi:type="dcterms:W3CDTF">2014-10-29T10:44:29Z</dcterms:created>
  <dcterms:modified xsi:type="dcterms:W3CDTF">2022-08-16T07:26:38Z</dcterms:modified>
</cp:coreProperties>
</file>