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<sst xmlns="http://schemas.openxmlformats.org/spreadsheetml/2006/main" count="54" uniqueCount="48">
  <si>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</si>
  <si>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</si>
  <si>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</si>
  <si>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</si>
  <si>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</si>
  <si>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</si>
  <si>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</si>
  <si>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</si>
  <si>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</si>
  <si>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</si>
  <si>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</si>
  <si>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</si>
  <si>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</si>
  <si>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</si>
  <si>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</si>
  <si>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</si>
  <si>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</si>
  <si>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</si>
  <si>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</si>
  <si>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</si>
  <si>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</si>
  <si>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</si>
  <si>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</si>
  <si>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</si>
  <si>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</si>
  <si>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</si>
  <si>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Understanding psychological and emotional impacts of treatments</t>
  </si>
  <si>
    <t>What is the psychological impact of a problematic knee replacement and what support do people need before, during and after revision knee surgery?</t>
  </si>
  <si>
    <t>Revision Knee Replacement</t>
  </si>
  <si>
    <t>Musculoskeletal</t>
  </si>
  <si>
    <t>N/A</t>
  </si>
  <si>
    <t>How effective are e-cigarettes for smoking cessation in patients with mental health problems? And what effect do they have on mental health?</t>
  </si>
  <si>
    <t>Electronic Cigarettes</t>
  </si>
  <si>
    <t>Generic health relevance</t>
  </si>
  <si>
    <t>What are the short-term and long-term psychological impacts of cancer and its treatment and what are the most effective ways of supporting the psychological wellbeing of all people living with and beyond cancer, their carers and families?</t>
  </si>
  <si>
    <t xml:space="preserve">Living With and Beyond Cancer </t>
  </si>
  <si>
    <t>Cancer and neoplasms</t>
  </si>
  <si>
    <t>How are the psychological impacts (including on body image) of diagnosis and treatment best managed?</t>
  </si>
  <si>
    <t>Scoliosis</t>
  </si>
  <si>
    <t>Do pessaries have an effect on the psychological wellbeing of women?</t>
  </si>
  <si>
    <t>Pessary use for Prolapse</t>
  </si>
  <si>
    <t>Renal and Urogenital</t>
  </si>
  <si>
    <t>2019</t>
  </si>
  <si>
    <t>2018</t>
  </si>
  <si>
    <t>2017</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</si>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</sst>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4"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11"/>
      <color theme="1"/>
      <name val="Arial"/>
      <family val="2"/>
    </font>
    <font>
      <sz val="8"/>
      <name val="Calibri"/>
      <family val="2"/>
      <scheme val="minor"/>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xf numFmtId="0" fontId="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34" totalsRowShown="0" headerRowDxfId="10" dataDxfId="8" headerRowBorderDxfId="9" tableBorderDxfId="7" totalsRowBorderDxfId="6">
  <autoFilter ref="A29:F34"/>
  <sortState ref="A30:F34">
    <sortCondition ref="B30:B34"/>
    <sortCondition ref="C30:C34"/>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45</v>
      </c>
      <c r="B4" s="1"/>
      <c r="C4" s="1"/>
    </row>
    <row r="5" spans="1:3" ht="15.75" x14ac:dyDescent="0.2">
      <c r="A5" s="3" t="s">
        <v>46</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47</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5</v>
      </c>
      <c r="C15" s="15">
        <f>B15/515</f>
        <v>9.7087378640776691E-3</v>
      </c>
    </row>
    <row r="16" spans="1:3" ht="15" x14ac:dyDescent="0.2">
      <c r="A16" s="14" t="s">
        <v>6</v>
      </c>
      <c r="B16" s="14">
        <v>5</v>
      </c>
      <c r="C16" s="15">
        <f>B16/51</f>
        <v>9.8039215686274508E-2</v>
      </c>
    </row>
    <row r="17" spans="1:6" ht="15" x14ac:dyDescent="0.2">
      <c r="A17" s="14" t="s">
        <v>9</v>
      </c>
      <c r="B17" s="14">
        <v>4</v>
      </c>
      <c r="C17" s="15">
        <f>B17/21</f>
        <v>0.19047619047619047</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42.75" x14ac:dyDescent="0.2">
      <c r="A30" s="20" t="s">
        <v>31</v>
      </c>
      <c r="B30" s="21" t="s">
        <v>32</v>
      </c>
      <c r="C30" s="21">
        <v>4</v>
      </c>
      <c r="D30" s="21" t="s">
        <v>33</v>
      </c>
      <c r="E30" s="21" t="s">
        <v>30</v>
      </c>
      <c r="F30" s="21" t="s">
        <v>42</v>
      </c>
    </row>
    <row r="31" spans="1:6" ht="71.25" x14ac:dyDescent="0.2">
      <c r="A31" s="20" t="s">
        <v>34</v>
      </c>
      <c r="B31" s="21" t="s">
        <v>35</v>
      </c>
      <c r="C31" s="21">
        <v>5</v>
      </c>
      <c r="D31" s="21" t="s">
        <v>36</v>
      </c>
      <c r="E31" s="21" t="s">
        <v>30</v>
      </c>
      <c r="F31" s="21" t="s">
        <v>43</v>
      </c>
    </row>
    <row r="32" spans="1:6" ht="28.5" x14ac:dyDescent="0.2">
      <c r="A32" s="20" t="s">
        <v>39</v>
      </c>
      <c r="B32" s="21" t="s">
        <v>40</v>
      </c>
      <c r="C32" s="21">
        <v>2</v>
      </c>
      <c r="D32" s="21" t="s">
        <v>41</v>
      </c>
      <c r="E32" s="21" t="s">
        <v>30</v>
      </c>
      <c r="F32" s="21" t="s">
        <v>44</v>
      </c>
    </row>
    <row r="33" spans="1:6" ht="42.75" x14ac:dyDescent="0.2">
      <c r="A33" s="16" t="s">
        <v>27</v>
      </c>
      <c r="B33" s="17" t="s">
        <v>28</v>
      </c>
      <c r="C33" s="17">
        <v>6</v>
      </c>
      <c r="D33" s="17" t="s">
        <v>29</v>
      </c>
      <c r="E33" s="17" t="s">
        <v>30</v>
      </c>
      <c r="F33" s="22">
        <v>2020</v>
      </c>
    </row>
    <row r="34" spans="1:6" ht="28.5" x14ac:dyDescent="0.2">
      <c r="A34" s="20" t="s">
        <v>37</v>
      </c>
      <c r="B34" s="21" t="s">
        <v>38</v>
      </c>
      <c r="C34" s="21">
        <v>10</v>
      </c>
      <c r="D34" s="21" t="s">
        <v>29</v>
      </c>
      <c r="E34" s="21" t="s">
        <v>30</v>
      </c>
      <c r="F34" s="21" t="s">
        <v>44</v>
      </c>
    </row>
  </sheetData>
  <phoneticPr fontId="13" type="noConversion"/>
  <pageMargins left="0.7" right="0.7" top="0.75" bottom="0.75" header="0.3" footer="0.3"/>
  <pageSetup paperSize="9"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6B35A1F-D867-4F71-B7A9-254C9B38063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2023-03-03T14:16:39Z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