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<sst xmlns="http://schemas.openxmlformats.org/spreadsheetml/2006/main" count="94" uniqueCount="69">
  <si>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</si>
  <si>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</si>
  <si>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</si>
  <si>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</si>
  <si>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</si>
  <si>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</si>
  <si>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</si>
  <si>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</si>
  <si>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</si>
  <si>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</si>
  <si>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</si>
  <si>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</si>
  <si>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</si>
  <si>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</si>
  <si>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</si>
  <si>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</si>
  <si>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</si>
  <si>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</si>
  <si>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</si>
  <si>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</si>
  <si>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</si>
  <si>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</si>
  <si>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</si>
  <si>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</si>
  <si>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</si>
  <si>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</si>
  <si>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Social and economic wellbeing</t>
  </si>
  <si>
    <t>What is the socio-economic impact of DCM? (The financial impact of living with DCM to the sufferer, their supporters and society as a whole)</t>
  </si>
  <si>
    <t>Degenerative Cervical Myelopathy</t>
  </si>
  <si>
    <t>Neurological</t>
  </si>
  <si>
    <t>N/A</t>
  </si>
  <si>
    <t xml:space="preserve">What are the most important outcomes after an upper limb fracture in people over 50 including physical, psychological and financial effects? (e.g. time for the bone to heal / return to normal activities / time to achieve a good recovery / cosmetic appearance) </t>
  </si>
  <si>
    <t>Broken Bones of the Upper Limb in People over 50 (Fractures of the Shoulder, Arm or Wrist)</t>
  </si>
  <si>
    <t>Injuries and Accidents</t>
  </si>
  <si>
    <t>How does poor foot health impact on people's lives (including work, leisure and social activities)?</t>
  </si>
  <si>
    <t>Foot Health</t>
  </si>
  <si>
    <t>Musculoskeletal</t>
  </si>
  <si>
    <t>Generic Health Relevance</t>
  </si>
  <si>
    <t>How do certain mental health conditions (e.g. depression) affect how people engage with technology?</t>
  </si>
  <si>
    <t>Digital Technology for Mental Health</t>
  </si>
  <si>
    <t>Mental health</t>
  </si>
  <si>
    <t>How can social media be used more effectively to bring people with mental health problems together and help them connect e.g. in their communities, rather than isolating them in their homes?</t>
  </si>
  <si>
    <t>What are the most effective, cost effective and acceptable ways to reduce social isolation in older people with multiple conditions?</t>
  </si>
  <si>
    <t>Multiple Conditions in Later Life</t>
  </si>
  <si>
    <t>Generic health relevance</t>
  </si>
  <si>
    <t>What are the best ways to educate people working in the catering/hospitality industry about the gluten free diet to improve safety for people with coeliac disease when eating out?</t>
  </si>
  <si>
    <t>Coeliac Disease</t>
  </si>
  <si>
    <t>Oral and Gastrointestinal</t>
  </si>
  <si>
    <t>Inflammatory and immune system</t>
  </si>
  <si>
    <t>How can psychological or social support be best used to help people with or at risk of type 2 diabetes, and how should this be delivered to account for individual needs?</t>
  </si>
  <si>
    <t>Diabetes (Type 2)</t>
  </si>
  <si>
    <t>Metabolic and Endocrine</t>
  </si>
  <si>
    <t>How might a pessary affect sexual activity?</t>
  </si>
  <si>
    <t>Pessary use for Prolapse</t>
  </si>
  <si>
    <t>Renal and Urogenital</t>
  </si>
  <si>
    <t>What are the best interventions to keep people with early OA [osteoarthritis] working?</t>
  </si>
  <si>
    <t>Early Hip &amp; Knee Osteoarthritis: other priorities</t>
  </si>
  <si>
    <t>Which interventions are effective in the development of communication/language skills in autism?</t>
  </si>
  <si>
    <t>Autism</t>
  </si>
  <si>
    <t>What are the most effective ways to support/provide social care for autistic adults?</t>
  </si>
  <si>
    <t>Which environments/supports are most appropriate in terms of achieving the best education/ life/ social skills outcomes in autistic people?</t>
  </si>
  <si>
    <t>How can we encourage employers to apply person-centred interventions &amp; support to help autistic people maximise their potential and performance in the workplace?</t>
  </si>
  <si>
    <t>Does depression impact employment? How can discrimination and stigma of depression in the workplace be overcome, and how can employers and colleagues be informed about depression?</t>
  </si>
  <si>
    <t>Depression</t>
  </si>
  <si>
    <t>How can parents, carers, brothers and sisters and extended families of children and young people with learning difficulties, be best supported to achieve their best quality of life before, during and after the diagnosis or identification in home, school and community contexts?</t>
  </si>
  <si>
    <t>Learning Difficulties</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</si>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</sst>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45" totalsRowShown="0" headerRowDxfId="10" dataDxfId="8" headerRowBorderDxfId="9" tableBorderDxfId="7" totalsRowBorderDxfId="6">
  <autoFilter ref="A29:F45"/>
  <sortState ref="A30:F45">
    <sortCondition ref="B30:B45"/>
    <sortCondition ref="C30:C45"/>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66</v>
      </c>
      <c r="B4" s="1"/>
      <c r="C4" s="1"/>
    </row>
    <row r="5" spans="1:3" ht="15.75" x14ac:dyDescent="0.2">
      <c r="A5" s="3" t="s">
        <v>67</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68</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16</v>
      </c>
      <c r="C15" s="15">
        <f>B15/515</f>
        <v>3.1067961165048542E-2</v>
      </c>
    </row>
    <row r="16" spans="1:3" ht="15" x14ac:dyDescent="0.2">
      <c r="A16" s="14" t="s">
        <v>6</v>
      </c>
      <c r="B16" s="14">
        <v>12</v>
      </c>
      <c r="C16" s="15">
        <f>B16/51</f>
        <v>0.23529411764705882</v>
      </c>
    </row>
    <row r="17" spans="1:6" ht="15" x14ac:dyDescent="0.2">
      <c r="A17" s="14" t="s">
        <v>9</v>
      </c>
      <c r="B17" s="14">
        <v>9</v>
      </c>
      <c r="C17" s="15">
        <f>B17/21</f>
        <v>0.42857142857142855</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28.5" x14ac:dyDescent="0.2">
      <c r="A30" s="20" t="s">
        <v>57</v>
      </c>
      <c r="B30" s="21" t="s">
        <v>58</v>
      </c>
      <c r="C30" s="21">
        <v>2</v>
      </c>
      <c r="D30" s="21" t="s">
        <v>40</v>
      </c>
      <c r="E30" s="21" t="s">
        <v>30</v>
      </c>
      <c r="F30" s="23">
        <v>2016</v>
      </c>
    </row>
    <row r="31" spans="1:6" ht="28.5" x14ac:dyDescent="0.2">
      <c r="A31" s="20" t="s">
        <v>59</v>
      </c>
      <c r="B31" s="21" t="s">
        <v>58</v>
      </c>
      <c r="C31" s="21">
        <v>3</v>
      </c>
      <c r="D31" s="21" t="s">
        <v>40</v>
      </c>
      <c r="E31" s="21" t="s">
        <v>30</v>
      </c>
      <c r="F31" s="23">
        <v>2016</v>
      </c>
    </row>
    <row r="32" spans="1:6" ht="42.75" x14ac:dyDescent="0.2">
      <c r="A32" s="20" t="s">
        <v>60</v>
      </c>
      <c r="B32" s="21" t="s">
        <v>58</v>
      </c>
      <c r="C32" s="21">
        <v>5</v>
      </c>
      <c r="D32" s="21" t="s">
        <v>40</v>
      </c>
      <c r="E32" s="21" t="s">
        <v>30</v>
      </c>
      <c r="F32" s="23">
        <v>2016</v>
      </c>
    </row>
    <row r="33" spans="1:6" ht="57" x14ac:dyDescent="0.2">
      <c r="A33" s="20" t="s">
        <v>61</v>
      </c>
      <c r="B33" s="21" t="s">
        <v>58</v>
      </c>
      <c r="C33" s="21">
        <v>8</v>
      </c>
      <c r="D33" s="21" t="s">
        <v>40</v>
      </c>
      <c r="E33" s="21" t="s">
        <v>30</v>
      </c>
      <c r="F33" s="23">
        <v>2016</v>
      </c>
    </row>
    <row r="34" spans="1:6" ht="71.25" x14ac:dyDescent="0.2">
      <c r="A34" s="20" t="s">
        <v>31</v>
      </c>
      <c r="B34" s="21" t="s">
        <v>32</v>
      </c>
      <c r="C34" s="21">
        <v>1</v>
      </c>
      <c r="D34" s="21" t="s">
        <v>33</v>
      </c>
      <c r="E34" s="21" t="s">
        <v>30</v>
      </c>
      <c r="F34" s="23">
        <v>2019</v>
      </c>
    </row>
    <row r="35" spans="1:6" ht="57" x14ac:dyDescent="0.2">
      <c r="A35" s="20" t="s">
        <v>45</v>
      </c>
      <c r="B35" s="21" t="s">
        <v>46</v>
      </c>
      <c r="C35" s="21">
        <v>7</v>
      </c>
      <c r="D35" s="21" t="s">
        <v>47</v>
      </c>
      <c r="E35" s="21" t="s">
        <v>48</v>
      </c>
      <c r="F35" s="23">
        <v>2018</v>
      </c>
    </row>
    <row r="36" spans="1:6" ht="42.75" x14ac:dyDescent="0.2">
      <c r="A36" s="16" t="s">
        <v>27</v>
      </c>
      <c r="B36" s="17" t="s">
        <v>28</v>
      </c>
      <c r="C36" s="17">
        <v>8</v>
      </c>
      <c r="D36" s="17" t="s">
        <v>29</v>
      </c>
      <c r="E36" s="17" t="s">
        <v>30</v>
      </c>
      <c r="F36" s="22">
        <v>2020</v>
      </c>
    </row>
    <row r="37" spans="1:6" ht="57" x14ac:dyDescent="0.2">
      <c r="A37" s="20" t="s">
        <v>62</v>
      </c>
      <c r="B37" s="21" t="s">
        <v>63</v>
      </c>
      <c r="C37" s="21">
        <v>7</v>
      </c>
      <c r="D37" s="21" t="s">
        <v>40</v>
      </c>
      <c r="E37" s="21" t="s">
        <v>30</v>
      </c>
      <c r="F37" s="23">
        <v>2016</v>
      </c>
    </row>
    <row r="38" spans="1:6" ht="42.75" x14ac:dyDescent="0.2">
      <c r="A38" s="20" t="s">
        <v>49</v>
      </c>
      <c r="B38" s="21" t="s">
        <v>50</v>
      </c>
      <c r="C38" s="21">
        <v>9</v>
      </c>
      <c r="D38" s="21" t="s">
        <v>51</v>
      </c>
      <c r="E38" s="21" t="s">
        <v>30</v>
      </c>
      <c r="F38" s="23">
        <v>2017</v>
      </c>
    </row>
    <row r="39" spans="1:6" ht="28.5" x14ac:dyDescent="0.2">
      <c r="A39" s="20" t="s">
        <v>38</v>
      </c>
      <c r="B39" s="21" t="s">
        <v>39</v>
      </c>
      <c r="C39" s="21">
        <v>2</v>
      </c>
      <c r="D39" s="21" t="s">
        <v>40</v>
      </c>
      <c r="E39" s="21" t="s">
        <v>30</v>
      </c>
      <c r="F39" s="23">
        <v>2018</v>
      </c>
    </row>
    <row r="40" spans="1:6" ht="57" x14ac:dyDescent="0.2">
      <c r="A40" s="20" t="s">
        <v>41</v>
      </c>
      <c r="B40" s="21" t="s">
        <v>39</v>
      </c>
      <c r="C40" s="21">
        <v>10</v>
      </c>
      <c r="D40" s="21" t="s">
        <v>40</v>
      </c>
      <c r="E40" s="21" t="s">
        <v>30</v>
      </c>
      <c r="F40" s="23">
        <v>2018</v>
      </c>
    </row>
    <row r="41" spans="1:6" ht="42.75" x14ac:dyDescent="0.2">
      <c r="A41" s="20" t="s">
        <v>55</v>
      </c>
      <c r="B41" s="21" t="s">
        <v>56</v>
      </c>
      <c r="C41" s="21">
        <v>3</v>
      </c>
      <c r="D41" s="21" t="s">
        <v>36</v>
      </c>
      <c r="E41" s="21" t="s">
        <v>30</v>
      </c>
      <c r="F41" s="23">
        <v>2016</v>
      </c>
    </row>
    <row r="42" spans="1:6" ht="28.5" x14ac:dyDescent="0.2">
      <c r="A42" s="20" t="s">
        <v>34</v>
      </c>
      <c r="B42" s="21" t="s">
        <v>35</v>
      </c>
      <c r="C42" s="21">
        <v>1</v>
      </c>
      <c r="D42" s="21" t="s">
        <v>36</v>
      </c>
      <c r="E42" s="21" t="s">
        <v>37</v>
      </c>
      <c r="F42" s="23">
        <v>2019</v>
      </c>
    </row>
    <row r="43" spans="1:6" ht="85.5" x14ac:dyDescent="0.2">
      <c r="A43" s="20" t="s">
        <v>64</v>
      </c>
      <c r="B43" s="21" t="s">
        <v>65</v>
      </c>
      <c r="C43" s="21">
        <v>6</v>
      </c>
      <c r="D43" s="21" t="s">
        <v>40</v>
      </c>
      <c r="E43" s="21" t="s">
        <v>30</v>
      </c>
      <c r="F43" s="23">
        <v>2018</v>
      </c>
    </row>
    <row r="44" spans="1:6" ht="42.75" x14ac:dyDescent="0.2">
      <c r="A44" s="20" t="s">
        <v>42</v>
      </c>
      <c r="B44" s="21" t="s">
        <v>43</v>
      </c>
      <c r="C44" s="21">
        <v>2</v>
      </c>
      <c r="D44" s="21" t="s">
        <v>44</v>
      </c>
      <c r="E44" s="21" t="s">
        <v>30</v>
      </c>
      <c r="F44" s="23">
        <v>2018</v>
      </c>
    </row>
    <row r="45" spans="1:6" ht="28.5" x14ac:dyDescent="0.2">
      <c r="A45" s="20" t="s">
        <v>52</v>
      </c>
      <c r="B45" s="21" t="s">
        <v>53</v>
      </c>
      <c r="C45" s="21">
        <v>1</v>
      </c>
      <c r="D45" s="21" t="s">
        <v>54</v>
      </c>
      <c r="E45" s="21" t="s">
        <v>30</v>
      </c>
      <c r="F45" s="23">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2023-03-03T14:20:59Z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