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<sst xmlns="http://schemas.openxmlformats.org/spreadsheetml/2006/main" count="196" uniqueCount="96">
  <si>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</si>
  <si>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</si>
  <si>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</si>
  <si>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</si>
  <si>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</si>
  <si>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</si>
  <si>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</si>
  <si>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</si>
  <si>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</si>
  <si>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</si>
  <si>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</si>
  <si>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</si>
  <si>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</si>
  <si>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</si>
  <si>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</si>
  <si>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</si>
  <si>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</si>
  <si>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</si>
  <si>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</si>
  <si>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</si>
  <si>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</si>
  <si>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</si>
  <si>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</si>
  <si>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</si>
  <si>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</si>
  <si>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</si>
  <si>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Evaluating the benefits and risks of surgical interventions</t>
  </si>
  <si>
    <t>When is it safe for pregnant women with diabetes to give birth at full term compared with early delivery via induction or elective caesarean?</t>
  </si>
  <si>
    <t>Diabetes &amp; Pregnancy</t>
  </si>
  <si>
    <t>Metabolic and Endocrine</t>
  </si>
  <si>
    <t>Reproductive health and childbirth</t>
  </si>
  <si>
    <t>Are there clinical and imaging factors that can help a surgeon select who should undergo surgical decompression in the setting of DCM? At what stage of the disease is surgery the preferred management strategy?</t>
  </si>
  <si>
    <t>Degenerative Cervical Myelopathy</t>
  </si>
  <si>
    <t>Neurological</t>
  </si>
  <si>
    <t>N/A</t>
  </si>
  <si>
    <t>Which is the best type of intervention to treat IIH and when should surgery be performed?</t>
  </si>
  <si>
    <t>Idiopathic Intracranial Hypertension (IIH)</t>
  </si>
  <si>
    <t>What factors determine (predict) whether revision knee surgery is likely to work?</t>
  </si>
  <si>
    <t>Revision Knee Replacement</t>
  </si>
  <si>
    <t>Musculoskeletal</t>
  </si>
  <si>
    <t>What can be done after and/or before revision knee surgery (including physiotherapy and exercise) to optimise the result?</t>
  </si>
  <si>
    <t>How should we measure the outcomes following revision knee surgery in a way that is meaningful to patients, and is surgery cost effective?</t>
  </si>
  <si>
    <t>What causes knee stiffness following knee replacement? How can it be avoided and how is it best treated?</t>
  </si>
  <si>
    <t>What are the best forms of surgery to use for revision knee surgery (including choice of implant and technique)?</t>
  </si>
  <si>
    <t>Which are the most important factors which decide whether a patient over 50 with an upper limb fracture is treated with or without surgery?</t>
  </si>
  <si>
    <t>Broken Bones of the Upper Limb in People over 50 (Fractures of the Shoulder, Arm or Wrist)</t>
  </si>
  <si>
    <t>Injuries and Accidents</t>
  </si>
  <si>
    <t>What is the best surgical management for an upper limb fracture in people over 50? (e.g. incision, technique, metalwork, technology)</t>
  </si>
  <si>
    <t>How does a patient’s quality of life (QOL) change (e.g. disability-free survival) following heart surgery and what factors are associated with this?</t>
  </si>
  <si>
    <t>Heart Surgery</t>
  </si>
  <si>
    <t>Cardiovascular</t>
  </si>
  <si>
    <t>How can we improve the outcomes of heart surgery patients with chronic conditions (obesity, diabetes, hypertension, renal failure, autoimmune diseases etc.)?</t>
  </si>
  <si>
    <t>How does minimally invasive heart surgery compare to traditional open surgery?</t>
  </si>
  <si>
    <t>How do we minimise damage to organs from the heart-lung machine/heart surgery (heart, kidney, lung, brain and gut)?</t>
  </si>
  <si>
    <t>What is the safest and most effective surgery for hyperhidrosis?</t>
  </si>
  <si>
    <t>Hyperhidrosis</t>
  </si>
  <si>
    <t>Skin</t>
  </si>
  <si>
    <t>What are the best ways to measure the outcome following lower limb orthopaedic surgery in children?</t>
  </si>
  <si>
    <t>Paediatric Lower Limb Surgery</t>
  </si>
  <si>
    <t>What is the short-term and long-term clinical and cost effectiveness of orthopaedic lower limb surgery (including best timing and technique) for children with Cerebral Palsy who can walk?</t>
  </si>
  <si>
    <t>What are the short-term and long-term outcomes of surgery compared to non-surgical care in the treatment of Perthes' disease of the hip?</t>
  </si>
  <si>
    <t>What is the short-term and long-term clinical and cost effectiveness of Selective Dorsal Rhizotomy (SDR) in children with Cerebral Palsy who can walk?</t>
  </si>
  <si>
    <t>What are the best forms of surgery to treat bones and joints in people with rare metabolic bone disorders?</t>
  </si>
  <si>
    <t>Rare Musculoskeletal Disease in Adulthood</t>
  </si>
  <si>
    <t>What is the best way to prevent surgical site infection in adults undergoing surgery for fragility fractures of the lower limb?</t>
  </si>
  <si>
    <t>Broken Bones in older people</t>
  </si>
  <si>
    <t>Injuries and accidents</t>
  </si>
  <si>
    <t>What surgical treatments should be offered for lichen sclerosus?  [Surgical treatments include (but are not limited to) laser, platelet-rich plasma or lipofilling (fat transfer).  These treatments can be used in the management of scarring, anatomical changes or symptoms associated with lichen sclerosus.  When should surgical treatments be offered and what are the long-term outcomes?]</t>
  </si>
  <si>
    <t>Lichen Sclerosus</t>
  </si>
  <si>
    <t>Could surgical procedures be improved to become less invasive, reduce scarring and increase flexibility?</t>
  </si>
  <si>
    <t>Scoliosis</t>
  </si>
  <si>
    <t>What are the long-term outcomes and side-effects of surgery?</t>
  </si>
  <si>
    <t>Can scar/fibrosis formation be manipulated to improve results following hand surgery/trauma?</t>
  </si>
  <si>
    <t xml:space="preserve">Common Conditions Affecting the Hand &amp; Wrist </t>
  </si>
  <si>
    <t>No order</t>
  </si>
  <si>
    <t>In the treatment of common hand conditions, such as peripheral nerve compression syndromes (for example carpal tunnel syndrome), ganglia or arthritis of the fingers/thumb/wrist, do surgical interventions have a demonstrable benefit in patient reported outcome when compared with non-surgical methods or placebo (sham) surgery?</t>
  </si>
  <si>
    <t>Regarding patient and cost benefits, which interventions (for example movement preserving surgeries such as joint or cartilage replacement, fusion operations permanently stiffening the joint and novel therapies) give the best results in the treatment of painful joints in the hand/wrist?</t>
  </si>
  <si>
    <t>Which hand/finger/thumb injuries would benefit from surgical intervention over hand therapy or no formal treatment, considering both functional outcome and societal cost?</t>
  </si>
  <si>
    <t>Which patients with acute ligament injuries to the wrist or chronic wrist/distal radio-ulnar joint (the joint on the little finger side of the wrist) instability benefit from surgical treatment rather than from non-surgical method?</t>
  </si>
  <si>
    <t>What are the outcomes and/or success rates for surgical or medical treatments which aim to cure or treat endometriosis, rather than manage it?</t>
  </si>
  <si>
    <t>Endometriosis</t>
  </si>
  <si>
    <t>How can immunosuppression be personalised to the individual patients to improve the results of transplantation?   </t>
  </si>
  <si>
    <t>Kidney Transplant</t>
  </si>
  <si>
    <t>Renal and Urogenital</t>
  </si>
  <si>
    <t>How can we prevent sensitisation in patients with a failing transplant, to improve their chances of another successful transplant (e.g. removal of the transplant, withdrawal of immunosuppressive medicines or continuation of these medicines?)   </t>
  </si>
  <si>
    <t>What are the long-term health risks to the living kidney donor?    </t>
  </si>
  <si>
    <t>What is the best combination of immunosuppressive drugs following kidney transplantation? (e.g. azathioprine or mycophenolate, belatacept, generic or proprietary (brand-name) drugs)   </t>
  </si>
  <si>
    <t>What techniques to preserve, condition and transport the kidney before transplantation allow increased preservation times and/or improve results? (e.g. machine perfusion, normothermic reconditioning, addition of agents to the perfusate)   </t>
  </si>
  <si>
    <t>Taking cost into account what is the most effective treatment for early OA between surgical and non surgical treatments?</t>
  </si>
  <si>
    <t>Early Hip and Knee Osteoarthritis: surgical priorities</t>
  </si>
  <si>
    <t>What is the best way (content and structure) of delivering rehabilitation (physiotherapy) after surgery for early OA?</t>
  </si>
  <si>
    <t>What pre-operative factors can predict the outcome of surgery in people with early OA?</t>
  </si>
  <si>
    <t>In people with early OA are surgical treatments designed to repair, not replace the joint (such as stem cells, micro fracture and cartilage transplant) effective?</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</si>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</sst>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68" totalsRowShown="0" headerRowDxfId="10" dataDxfId="8" headerRowBorderDxfId="9" tableBorderDxfId="7" totalsRowBorderDxfId="6">
  <autoFilter ref="A29:F68"/>
  <sortState ref="A30:F69">
    <sortCondition ref="B30:B69"/>
    <sortCondition ref="C30:C69"/>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93</v>
      </c>
      <c r="B4" s="1"/>
      <c r="C4" s="1"/>
    </row>
    <row r="5" spans="1:3" ht="15.75" x14ac:dyDescent="0.2">
      <c r="A5" s="3" t="s">
        <v>94</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95</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39</v>
      </c>
      <c r="C15" s="15">
        <f>B15/515</f>
        <v>7.5728155339805828E-2</v>
      </c>
    </row>
    <row r="16" spans="1:3" ht="15" x14ac:dyDescent="0.2">
      <c r="A16" s="14" t="s">
        <v>6</v>
      </c>
      <c r="B16" s="14">
        <v>16</v>
      </c>
      <c r="C16" s="15">
        <f>B16/51</f>
        <v>0.31372549019607843</v>
      </c>
    </row>
    <row r="17" spans="1:6" ht="15" x14ac:dyDescent="0.2">
      <c r="A17" s="14" t="s">
        <v>9</v>
      </c>
      <c r="B17" s="14">
        <v>8</v>
      </c>
      <c r="C17" s="15">
        <f>B17/21</f>
        <v>0.38095238095238093</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42.75" x14ac:dyDescent="0.2">
      <c r="A30" s="20" t="s">
        <v>64</v>
      </c>
      <c r="B30" s="21" t="s">
        <v>65</v>
      </c>
      <c r="C30" s="21">
        <v>10</v>
      </c>
      <c r="D30" s="21" t="s">
        <v>66</v>
      </c>
      <c r="E30" s="21" t="s">
        <v>34</v>
      </c>
      <c r="F30" s="23">
        <v>2018</v>
      </c>
    </row>
    <row r="31" spans="1:6" ht="71.25" x14ac:dyDescent="0.2">
      <c r="A31" s="20" t="s">
        <v>44</v>
      </c>
      <c r="B31" s="21" t="s">
        <v>45</v>
      </c>
      <c r="C31" s="21">
        <v>7</v>
      </c>
      <c r="D31" s="21" t="s">
        <v>46</v>
      </c>
      <c r="E31" s="21" t="s">
        <v>34</v>
      </c>
      <c r="F31" s="23">
        <v>2019</v>
      </c>
    </row>
    <row r="32" spans="1:6" ht="71.25" x14ac:dyDescent="0.2">
      <c r="A32" s="20" t="s">
        <v>47</v>
      </c>
      <c r="B32" s="21" t="s">
        <v>45</v>
      </c>
      <c r="C32" s="21">
        <v>8</v>
      </c>
      <c r="D32" s="21" t="s">
        <v>46</v>
      </c>
      <c r="E32" s="21" t="s">
        <v>34</v>
      </c>
      <c r="F32" s="23">
        <v>2019</v>
      </c>
    </row>
    <row r="33" spans="1:6" ht="42.75" x14ac:dyDescent="0.2">
      <c r="A33" s="20" t="s">
        <v>72</v>
      </c>
      <c r="B33" s="21" t="s">
        <v>73</v>
      </c>
      <c r="C33" s="21" t="s">
        <v>74</v>
      </c>
      <c r="D33" s="21" t="s">
        <v>39</v>
      </c>
      <c r="E33" s="21" t="s">
        <v>34</v>
      </c>
      <c r="F33" s="23">
        <v>2017</v>
      </c>
    </row>
    <row r="34" spans="1:6" ht="99.75" x14ac:dyDescent="0.2">
      <c r="A34" s="20" t="s">
        <v>75</v>
      </c>
      <c r="B34" s="21" t="s">
        <v>73</v>
      </c>
      <c r="C34" s="21" t="s">
        <v>74</v>
      </c>
      <c r="D34" s="21" t="s">
        <v>39</v>
      </c>
      <c r="E34" s="21" t="s">
        <v>34</v>
      </c>
      <c r="F34" s="23">
        <v>2017</v>
      </c>
    </row>
    <row r="35" spans="1:6" ht="85.5" x14ac:dyDescent="0.2">
      <c r="A35" s="20" t="s">
        <v>76</v>
      </c>
      <c r="B35" s="21" t="s">
        <v>73</v>
      </c>
      <c r="C35" s="21" t="s">
        <v>74</v>
      </c>
      <c r="D35" s="21" t="s">
        <v>39</v>
      </c>
      <c r="E35" s="21" t="s">
        <v>34</v>
      </c>
      <c r="F35" s="23">
        <v>2017</v>
      </c>
    </row>
    <row r="36" spans="1:6" ht="57" x14ac:dyDescent="0.2">
      <c r="A36" s="20" t="s">
        <v>77</v>
      </c>
      <c r="B36" s="21" t="s">
        <v>73</v>
      </c>
      <c r="C36" s="21" t="s">
        <v>74</v>
      </c>
      <c r="D36" s="21" t="s">
        <v>39</v>
      </c>
      <c r="E36" s="21" t="s">
        <v>34</v>
      </c>
      <c r="F36" s="23">
        <v>2017</v>
      </c>
    </row>
    <row r="37" spans="1:6" ht="71.25" x14ac:dyDescent="0.2">
      <c r="A37" s="20" t="s">
        <v>78</v>
      </c>
      <c r="B37" s="21" t="s">
        <v>73</v>
      </c>
      <c r="C37" s="21" t="s">
        <v>74</v>
      </c>
      <c r="D37" s="21" t="s">
        <v>39</v>
      </c>
      <c r="E37" s="21" t="s">
        <v>34</v>
      </c>
      <c r="F37" s="23">
        <v>2017</v>
      </c>
    </row>
    <row r="38" spans="1:6" ht="71.25" x14ac:dyDescent="0.2">
      <c r="A38" s="20" t="s">
        <v>31</v>
      </c>
      <c r="B38" s="21" t="s">
        <v>32</v>
      </c>
      <c r="C38" s="21">
        <v>10</v>
      </c>
      <c r="D38" s="21" t="s">
        <v>33</v>
      </c>
      <c r="E38" s="21" t="s">
        <v>34</v>
      </c>
      <c r="F38" s="23">
        <v>2020</v>
      </c>
    </row>
    <row r="39" spans="1:6" ht="42.75" x14ac:dyDescent="0.2">
      <c r="A39" s="16" t="s">
        <v>27</v>
      </c>
      <c r="B39" s="17" t="s">
        <v>28</v>
      </c>
      <c r="C39" s="17">
        <v>5</v>
      </c>
      <c r="D39" s="17" t="s">
        <v>29</v>
      </c>
      <c r="E39" s="17" t="s">
        <v>30</v>
      </c>
      <c r="F39" s="22">
        <v>2020</v>
      </c>
    </row>
    <row r="40" spans="1:6" ht="42.75" x14ac:dyDescent="0.2">
      <c r="A40" s="20" t="s">
        <v>88</v>
      </c>
      <c r="B40" s="21" t="s">
        <v>89</v>
      </c>
      <c r="C40" s="21">
        <v>1</v>
      </c>
      <c r="D40" s="21" t="s">
        <v>39</v>
      </c>
      <c r="E40" s="21" t="s">
        <v>34</v>
      </c>
      <c r="F40" s="23">
        <v>2016</v>
      </c>
    </row>
    <row r="41" spans="1:6" ht="42.75" x14ac:dyDescent="0.2">
      <c r="A41" s="20" t="s">
        <v>90</v>
      </c>
      <c r="B41" s="21" t="s">
        <v>89</v>
      </c>
      <c r="C41" s="21">
        <v>2</v>
      </c>
      <c r="D41" s="21" t="s">
        <v>39</v>
      </c>
      <c r="E41" s="21" t="s">
        <v>34</v>
      </c>
      <c r="F41" s="23">
        <v>2016</v>
      </c>
    </row>
    <row r="42" spans="1:6" ht="42.75" x14ac:dyDescent="0.2">
      <c r="A42" s="20" t="s">
        <v>91</v>
      </c>
      <c r="B42" s="21" t="s">
        <v>89</v>
      </c>
      <c r="C42" s="21">
        <v>3</v>
      </c>
      <c r="D42" s="21" t="s">
        <v>39</v>
      </c>
      <c r="E42" s="21" t="s">
        <v>34</v>
      </c>
      <c r="F42" s="23">
        <v>2016</v>
      </c>
    </row>
    <row r="43" spans="1:6" ht="42.75" x14ac:dyDescent="0.2">
      <c r="A43" s="20" t="s">
        <v>92</v>
      </c>
      <c r="B43" s="21" t="s">
        <v>89</v>
      </c>
      <c r="C43" s="21">
        <v>4</v>
      </c>
      <c r="D43" s="21" t="s">
        <v>39</v>
      </c>
      <c r="E43" s="21" t="s">
        <v>34</v>
      </c>
      <c r="F43" s="23">
        <v>2016</v>
      </c>
    </row>
    <row r="44" spans="1:6" ht="42.75" x14ac:dyDescent="0.2">
      <c r="A44" s="20" t="s">
        <v>79</v>
      </c>
      <c r="B44" s="21" t="s">
        <v>80</v>
      </c>
      <c r="C44" s="21">
        <v>8</v>
      </c>
      <c r="D44" s="21" t="s">
        <v>30</v>
      </c>
      <c r="E44" s="21" t="s">
        <v>34</v>
      </c>
      <c r="F44" s="23">
        <v>2017</v>
      </c>
    </row>
    <row r="45" spans="1:6" ht="42.75" x14ac:dyDescent="0.2">
      <c r="A45" s="20" t="s">
        <v>48</v>
      </c>
      <c r="B45" s="21" t="s">
        <v>49</v>
      </c>
      <c r="C45" s="21">
        <v>1</v>
      </c>
      <c r="D45" s="21" t="s">
        <v>50</v>
      </c>
      <c r="E45" s="21" t="s">
        <v>34</v>
      </c>
      <c r="F45" s="23">
        <v>2019</v>
      </c>
    </row>
    <row r="46" spans="1:6" ht="42.75" x14ac:dyDescent="0.2">
      <c r="A46" s="20" t="s">
        <v>51</v>
      </c>
      <c r="B46" s="21" t="s">
        <v>49</v>
      </c>
      <c r="C46" s="21">
        <v>3</v>
      </c>
      <c r="D46" s="21" t="s">
        <v>50</v>
      </c>
      <c r="E46" s="21" t="s">
        <v>34</v>
      </c>
      <c r="F46" s="23">
        <v>2019</v>
      </c>
    </row>
    <row r="47" spans="1:6" ht="28.5" x14ac:dyDescent="0.2">
      <c r="A47" s="20" t="s">
        <v>52</v>
      </c>
      <c r="B47" s="21" t="s">
        <v>49</v>
      </c>
      <c r="C47" s="21">
        <v>6</v>
      </c>
      <c r="D47" s="21" t="s">
        <v>50</v>
      </c>
      <c r="E47" s="21" t="s">
        <v>34</v>
      </c>
      <c r="F47" s="23">
        <v>2019</v>
      </c>
    </row>
    <row r="48" spans="1:6" ht="42.75" x14ac:dyDescent="0.2">
      <c r="A48" s="20" t="s">
        <v>53</v>
      </c>
      <c r="B48" s="21" t="s">
        <v>49</v>
      </c>
      <c r="C48" s="21">
        <v>7</v>
      </c>
      <c r="D48" s="21" t="s">
        <v>50</v>
      </c>
      <c r="E48" s="21" t="s">
        <v>34</v>
      </c>
      <c r="F48" s="23">
        <v>2019</v>
      </c>
    </row>
    <row r="49" spans="1:6" ht="28.5" x14ac:dyDescent="0.2">
      <c r="A49" s="20" t="s">
        <v>54</v>
      </c>
      <c r="B49" s="21" t="s">
        <v>55</v>
      </c>
      <c r="C49" s="21">
        <v>9</v>
      </c>
      <c r="D49" s="21" t="s">
        <v>56</v>
      </c>
      <c r="E49" s="21" t="s">
        <v>34</v>
      </c>
      <c r="F49" s="23">
        <v>2019</v>
      </c>
    </row>
    <row r="50" spans="1:6" ht="28.5" x14ac:dyDescent="0.2">
      <c r="A50" s="20" t="s">
        <v>35</v>
      </c>
      <c r="B50" s="21" t="s">
        <v>36</v>
      </c>
      <c r="C50" s="21">
        <v>10</v>
      </c>
      <c r="D50" s="21" t="s">
        <v>33</v>
      </c>
      <c r="E50" s="21" t="s">
        <v>34</v>
      </c>
      <c r="F50" s="23">
        <v>2018</v>
      </c>
    </row>
    <row r="51" spans="1:6" ht="42.75" x14ac:dyDescent="0.2">
      <c r="A51" s="20" t="s">
        <v>81</v>
      </c>
      <c r="B51" s="21" t="s">
        <v>82</v>
      </c>
      <c r="C51" s="21" t="s">
        <v>74</v>
      </c>
      <c r="D51" s="21" t="s">
        <v>83</v>
      </c>
      <c r="E51" s="21" t="s">
        <v>34</v>
      </c>
      <c r="F51" s="23">
        <v>2016</v>
      </c>
    </row>
    <row r="52" spans="1:6" ht="71.25" x14ac:dyDescent="0.2">
      <c r="A52" s="20" t="s">
        <v>84</v>
      </c>
      <c r="B52" s="21" t="s">
        <v>82</v>
      </c>
      <c r="C52" s="21" t="s">
        <v>74</v>
      </c>
      <c r="D52" s="21" t="s">
        <v>83</v>
      </c>
      <c r="E52" s="21" t="s">
        <v>34</v>
      </c>
      <c r="F52" s="23">
        <v>2016</v>
      </c>
    </row>
    <row r="53" spans="1:6" ht="28.5" x14ac:dyDescent="0.2">
      <c r="A53" s="20" t="s">
        <v>85</v>
      </c>
      <c r="B53" s="21" t="s">
        <v>82</v>
      </c>
      <c r="C53" s="21" t="s">
        <v>74</v>
      </c>
      <c r="D53" s="21" t="s">
        <v>83</v>
      </c>
      <c r="E53" s="21" t="s">
        <v>34</v>
      </c>
      <c r="F53" s="23">
        <v>2016</v>
      </c>
    </row>
    <row r="54" spans="1:6" ht="57" x14ac:dyDescent="0.2">
      <c r="A54" s="20" t="s">
        <v>86</v>
      </c>
      <c r="B54" s="21" t="s">
        <v>82</v>
      </c>
      <c r="C54" s="21" t="s">
        <v>74</v>
      </c>
      <c r="D54" s="21" t="s">
        <v>83</v>
      </c>
      <c r="E54" s="21" t="s">
        <v>34</v>
      </c>
      <c r="F54" s="23">
        <v>2016</v>
      </c>
    </row>
    <row r="55" spans="1:6" ht="71.25" x14ac:dyDescent="0.2">
      <c r="A55" s="20" t="s">
        <v>87</v>
      </c>
      <c r="B55" s="21" t="s">
        <v>82</v>
      </c>
      <c r="C55" s="21" t="s">
        <v>74</v>
      </c>
      <c r="D55" s="21" t="s">
        <v>83</v>
      </c>
      <c r="E55" s="21" t="s">
        <v>34</v>
      </c>
      <c r="F55" s="23">
        <v>2016</v>
      </c>
    </row>
    <row r="56" spans="1:6" ht="114" x14ac:dyDescent="0.2">
      <c r="A56" s="20" t="s">
        <v>67</v>
      </c>
      <c r="B56" s="21" t="s">
        <v>68</v>
      </c>
      <c r="C56" s="21">
        <v>3</v>
      </c>
      <c r="D56" s="21" t="s">
        <v>56</v>
      </c>
      <c r="E56" s="21" t="s">
        <v>34</v>
      </c>
      <c r="F56" s="23">
        <v>2018</v>
      </c>
    </row>
    <row r="57" spans="1:6" ht="28.5" x14ac:dyDescent="0.2">
      <c r="A57" s="20" t="s">
        <v>57</v>
      </c>
      <c r="B57" s="21" t="s">
        <v>58</v>
      </c>
      <c r="C57" s="21">
        <v>1</v>
      </c>
      <c r="D57" s="21" t="s">
        <v>39</v>
      </c>
      <c r="E57" s="21" t="s">
        <v>34</v>
      </c>
      <c r="F57" s="23">
        <v>2019</v>
      </c>
    </row>
    <row r="58" spans="1:6" ht="57" x14ac:dyDescent="0.2">
      <c r="A58" s="20" t="s">
        <v>59</v>
      </c>
      <c r="B58" s="21" t="s">
        <v>58</v>
      </c>
      <c r="C58" s="21">
        <v>3</v>
      </c>
      <c r="D58" s="21" t="s">
        <v>39</v>
      </c>
      <c r="E58" s="21" t="s">
        <v>34</v>
      </c>
      <c r="F58" s="23">
        <v>2019</v>
      </c>
    </row>
    <row r="59" spans="1:6" ht="42.75" x14ac:dyDescent="0.2">
      <c r="A59" s="20" t="s">
        <v>60</v>
      </c>
      <c r="B59" s="21" t="s">
        <v>58</v>
      </c>
      <c r="C59" s="21">
        <v>4</v>
      </c>
      <c r="D59" s="21" t="s">
        <v>39</v>
      </c>
      <c r="E59" s="21" t="s">
        <v>34</v>
      </c>
      <c r="F59" s="23">
        <v>2019</v>
      </c>
    </row>
    <row r="60" spans="1:6" ht="42.75" x14ac:dyDescent="0.2">
      <c r="A60" s="20" t="s">
        <v>61</v>
      </c>
      <c r="B60" s="21" t="s">
        <v>58</v>
      </c>
      <c r="C60" s="21">
        <v>6</v>
      </c>
      <c r="D60" s="21" t="s">
        <v>39</v>
      </c>
      <c r="E60" s="21" t="s">
        <v>34</v>
      </c>
      <c r="F60" s="23">
        <v>2019</v>
      </c>
    </row>
    <row r="61" spans="1:6" ht="28.5" x14ac:dyDescent="0.2">
      <c r="A61" s="20" t="s">
        <v>62</v>
      </c>
      <c r="B61" s="21" t="s">
        <v>63</v>
      </c>
      <c r="C61" s="21">
        <v>6</v>
      </c>
      <c r="D61" s="21" t="s">
        <v>39</v>
      </c>
      <c r="E61" s="21" t="s">
        <v>29</v>
      </c>
      <c r="F61" s="23">
        <v>2018</v>
      </c>
    </row>
    <row r="62" spans="1:6" ht="28.5" x14ac:dyDescent="0.2">
      <c r="A62" s="20" t="s">
        <v>37</v>
      </c>
      <c r="B62" s="21" t="s">
        <v>38</v>
      </c>
      <c r="C62" s="21">
        <v>4</v>
      </c>
      <c r="D62" s="21" t="s">
        <v>39</v>
      </c>
      <c r="E62" s="21" t="s">
        <v>34</v>
      </c>
      <c r="F62" s="23">
        <v>2020</v>
      </c>
    </row>
    <row r="63" spans="1:6" ht="42.75" x14ac:dyDescent="0.2">
      <c r="A63" s="20" t="s">
        <v>40</v>
      </c>
      <c r="B63" s="21" t="s">
        <v>38</v>
      </c>
      <c r="C63" s="21">
        <v>5</v>
      </c>
      <c r="D63" s="21" t="s">
        <v>39</v>
      </c>
      <c r="E63" s="21" t="s">
        <v>34</v>
      </c>
      <c r="F63" s="23">
        <v>2020</v>
      </c>
    </row>
    <row r="64" spans="1:6" ht="42.75" x14ac:dyDescent="0.2">
      <c r="A64" s="20" t="s">
        <v>41</v>
      </c>
      <c r="B64" s="21" t="s">
        <v>38</v>
      </c>
      <c r="C64" s="21">
        <v>7</v>
      </c>
      <c r="D64" s="21" t="s">
        <v>39</v>
      </c>
      <c r="E64" s="21" t="s">
        <v>34</v>
      </c>
      <c r="F64" s="23">
        <v>2020</v>
      </c>
    </row>
    <row r="65" spans="1:6" ht="42.75" x14ac:dyDescent="0.2">
      <c r="A65" s="20" t="s">
        <v>42</v>
      </c>
      <c r="B65" s="21" t="s">
        <v>38</v>
      </c>
      <c r="C65" s="21">
        <v>9</v>
      </c>
      <c r="D65" s="21" t="s">
        <v>39</v>
      </c>
      <c r="E65" s="21" t="s">
        <v>34</v>
      </c>
      <c r="F65" s="23">
        <v>2020</v>
      </c>
    </row>
    <row r="66" spans="1:6" ht="42.75" x14ac:dyDescent="0.2">
      <c r="A66" s="20" t="s">
        <v>43</v>
      </c>
      <c r="B66" s="21" t="s">
        <v>38</v>
      </c>
      <c r="C66" s="21">
        <v>10</v>
      </c>
      <c r="D66" s="21" t="s">
        <v>39</v>
      </c>
      <c r="E66" s="21" t="s">
        <v>34</v>
      </c>
      <c r="F66" s="23">
        <v>2020</v>
      </c>
    </row>
    <row r="67" spans="1:6" ht="28.5" x14ac:dyDescent="0.2">
      <c r="A67" s="20" t="s">
        <v>69</v>
      </c>
      <c r="B67" s="21" t="s">
        <v>70</v>
      </c>
      <c r="C67" s="21">
        <v>3</v>
      </c>
      <c r="D67" s="21" t="s">
        <v>39</v>
      </c>
      <c r="E67" s="21" t="s">
        <v>34</v>
      </c>
      <c r="F67" s="23">
        <v>2017</v>
      </c>
    </row>
    <row r="68" spans="1:6" ht="28.5" x14ac:dyDescent="0.2">
      <c r="A68" s="20" t="s">
        <v>71</v>
      </c>
      <c r="B68" s="21" t="s">
        <v>70</v>
      </c>
      <c r="C68" s="21">
        <v>4</v>
      </c>
      <c r="D68" s="21" t="s">
        <v>39</v>
      </c>
      <c r="E68" s="21" t="s">
        <v>34</v>
      </c>
      <c r="F68" s="23">
        <v>2017</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2023-03-06T11:32:50Z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